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56\share\10210_財政課\データ\○財政予算\財政調査関係\財政状況資料集\R4財政状況資料集（R3年度分）\"/>
    </mc:Choice>
  </mc:AlternateContent>
  <xr:revisionPtr revIDLastSave="0" documentId="13_ncr:1_{B80AE55B-AD4E-4570-9B6B-7CB7D2548F90}" xr6:coauthVersionLast="47" xr6:coauthVersionMax="47" xr10:uidLastSave="{00000000-0000-0000-0000-000000000000}"/>
  <bookViews>
    <workbookView xWindow="-108" yWindow="-108" windowWidth="23256" windowHeight="12576" tabRatio="851" firstSheet="11"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<sst xmlns="http://schemas.openxmlformats.org/spreadsheetml/2006/main" count="1116" uniqueCount="607">
  <si>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</si>
  <si>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</si>
  <si>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</si>
  <si>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</si>
  <si>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</si>
  <si>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</si>
  <si>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</si>
  <si>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</si>
  <si>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</si>
  <si>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</si>
  <si>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</si>
  <si>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</si>
  <si>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</si>
  <si>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</si>
  <si>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</si>
  <si>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</si>
  <si>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</si>
  <si>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</si>
  <si>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</si>
  <si>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</si>
  <si>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</si>
  <si>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</si>
  <si>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</si>
  <si>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</si>
  <si>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</si>
  <si>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</si>
  <si>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</si>
  <si>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</si>
  <si>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</si>
  <si>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</si>
  <si>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</si>
  <si>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</si>
  <si>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</si>
  <si>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</si>
  <si>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</si>
  <si>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</si>
  <si>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</si>
  <si>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</si>
  <si>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</si>
  <si>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</si>
  <si>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</si>
  <si>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</si>
  <si>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</si>
  <si>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</si>
  <si>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</si>
  <si>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</si>
  <si>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</si>
  <si>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</si>
  <si>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</si>
  <si>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</si>
  <si>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</si>
  <si>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</si>
  <si>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</si>
  <si>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</si>
  <si>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</si>
  <si>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</si>
  <si>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</si>
  <si>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</si>
  <si>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</si>
  <si>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</si>
  <si>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</si>
  <si>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</si>
  <si>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</si>
  <si>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</si>
  <si>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</si>
  <si>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</si>
  <si>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</si>
  <si>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</si>
  <si>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</si>
  <si>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</si>
  <si>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</si>
  <si>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</si>
  <si>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</si>
  <si>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</si>
  <si>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</si>
  <si>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</si>
  <si>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</si>
  <si>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</si>
  <si>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</si>
  <si>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</si>
  <si>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</si>
  <si>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</si>
  <si>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</si>
  <si>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</si>
  <si>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</si>
  <si>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</si>
  <si>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</si>
  <si>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</si>
  <si>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</si>
  <si>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</si>
  <si>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</si>
  <si>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</si>
  <si>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</si>
  <si>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</si>
  <si>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</si>
  <si>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</si>
  <si>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</si>
  <si>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</si>
  <si>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</si>
  <si>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</si>
  <si>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</si>
  <si>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</si>
  <si>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</si>
  <si>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</si>
  <si>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</si>
  <si>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</si>
  <si>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</si>
  <si>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</si>
  <si>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</si>
  <si>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</si>
  <si>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</si>
  <si>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</si>
  <si>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</si>
  <si>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</si>
  <si>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</si>
  <si>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</si>
  <si>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</si>
  <si>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</si>
  <si>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</si>
  <si>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</si>
  <si>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</si>
  <si>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</si>
  <si>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</si>
  <si>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</si>
  <si>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</si>
  <si>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</si>
  <si>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</si>
  <si>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</si>
  <si>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</si>
  <si>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</si>
  <si>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</si>
  <si>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</si>
  <si>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</si>
  <si>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</si>
  <si>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</si>
  <si>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</si>
  <si>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</si>
  <si>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</si>
  <si>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</si>
  <si>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</si>
  <si>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</si>
  <si>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</si>
  <si>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</si>
  <si>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</si>
  <si>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</si>
  <si>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</si>
  <si>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</si>
  <si>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</si>
  <si>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</si>
  <si>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</si>
  <si>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</si>
  <si>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</si>
  <si>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</si>
  <si>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</si>
  <si>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</si>
  <si>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</si>
  <si>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</si>
  <si>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</si>
  <si>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</si>
  <si>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</si>
  <si>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</si>
  <si>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</si>
  <si>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</si>
  <si>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</si>
  <si>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</si>
  <si>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</si>
  <si>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</si>
  <si>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</si>
  <si>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</si>
  <si>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</si>
  <si>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</si>
  <si>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</si>
  <si>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</si>
  <si>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</si>
  <si>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</si>
  <si>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</si>
  <si>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</si>
  <si>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</si>
  <si>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</si>
  <si>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</si>
  <si>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</si>
  <si>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</si>
  <si>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</si>
  <si>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</si>
  <si>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</si>
  <si>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</si>
  <si>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</si>
  <si>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</si>
  <si>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</si>
  <si>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</si>
  <si>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</si>
  <si>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</si>
  <si>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</si>
  <si>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</si>
  <si>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</si>
  <si>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</si>
  <si>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</si>
  <si>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</si>
  <si>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</si>
  <si>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</si>
  <si>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</si>
  <si>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</si>
  <si>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</si>
  <si>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</si>
  <si>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</si>
  <si>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</si>
  <si>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</si>
  <si>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</si>
  <si>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</si>
  <si>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</si>
  <si>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</si>
  <si>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</si>
  <si>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</si>
  <si>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</si>
  <si>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</si>
  <si>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</si>
  <si>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</si>
  <si>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</si>
  <si>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</si>
  <si>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</si>
  <si>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</si>
  <si>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</si>
  <si>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</si>
  <si>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熊本県合志市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</si>
  <si>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</si>
  <si>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</si>
  <si>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</si>
  <si>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</si>
  <si>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</si>
  <si>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</si>
  <si>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</si>
  <si>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</si>
  <si>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</si>
  <si>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</si>
  <si>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</si>
  <si>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</si>
  <si>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</si>
  <si>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</si>
  <si>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</si>
  <si>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</si>
  <si>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</si>
  <si>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</si>
  <si>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</si>
  <si>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</si>
  <si>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</si>
  <si>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</si>
  <si>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</si>
  <si>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</si>
  <si>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</si>
  <si>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</si>
  <si>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</si>
  <si>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</si>
  <si>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</si>
  <si>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</si>
  <si>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</si>
  <si>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</si>
  <si>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</si>
  <si>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</si>
  <si>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</si>
  <si>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</si>
  <si>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</si>
  <si>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</si>
  <si>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</si>
  <si>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</si>
  <si>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</si>
  <si>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</si>
  <si>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</si>
  <si>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</si>
  <si>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</si>
  <si>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</si>
  <si>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</si>
  <si>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</si>
  <si>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</si>
  <si>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</si>
  <si>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</si>
  <si>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</si>
  <si>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</si>
  <si>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</si>
  <si>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</si>
  <si>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</si>
  <si>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</si>
  <si>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</si>
  <si>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</si>
  <si>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</si>
  <si>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</si>
  <si>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</si>
  <si>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</si>
  <si>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</si>
  <si>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</si>
  <si>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</si>
  <si>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</si>
  <si>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</si>
  <si>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</si>
  <si>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</si>
  <si>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</si>
  <si>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</si>
  <si>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</si>
  <si>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</si>
  <si>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</si>
  <si>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</si>
  <si>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</si>
  <si>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</si>
  <si>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</si>
  <si>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</si>
  <si>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</si>
  <si>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</si>
  <si>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</si>
  <si>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</si>
  <si>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</si>
  <si>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</si>
  <si>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</si>
  <si>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</si>
  <si>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</si>
  <si>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</si>
  <si>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</si>
  <si>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</si>
  <si>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</si>
  <si>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</si>
  <si>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</si>
  <si>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</si>
  <si>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</si>
  <si>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</si>
  <si>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</si>
  <si>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</si>
  <si>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</si>
  <si>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</si>
  <si>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</si>
  <si>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</si>
  <si>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</si>
  <si>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</si>
  <si>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</si>
  <si>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</si>
  <si>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</si>
  <si>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</si>
  <si>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</si>
  <si>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</si>
  <si>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</si>
  <si>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</si>
  <si>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</si>
  <si>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</si>
  <si>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</si>
  <si>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</si>
  <si>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</si>
  <si>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</si>
  <si>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</si>
  <si>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</si>
  <si>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</si>
  <si>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</si>
  <si>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</si>
  <si>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</si>
  <si>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</si>
  <si>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</si>
  <si>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</si>
  <si>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</si>
  <si>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</si>
  <si>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</si>
  <si>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</si>
  <si>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</si>
  <si>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</si>
  <si>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</si>
  <si>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</si>
  <si>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</si>
  <si>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</si>
  <si>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</si>
  <si>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</si>
  <si>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</si>
  <si>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</si>
  <si>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</si>
  <si>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</si>
  <si>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</si>
  <si>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</si>
  <si>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</si>
  <si>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</si>
  <si>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</si>
  <si>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</si>
  <si>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</si>
  <si>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</si>
  <si>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</si>
  <si>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</si>
  <si>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熊本県合志市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</si>
  <si>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</si>
  <si>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</si>
  <si>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</si>
  <si>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</si>
  <si>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</si>
  <si>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</si>
  <si>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</si>
  <si>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</si>
  <si>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</si>
  <si>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</si>
  <si>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</si>
  <si>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</si>
  <si>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</si>
  <si>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</si>
  <si>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</si>
  <si>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</si>
  <si>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</si>
  <si>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</si>
  <si>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</si>
  <si>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</si>
  <si>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</si>
  <si>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</si>
  <si>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</si>
  <si>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</si>
  <si>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</si>
  <si>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</si>
  <si>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</si>
  <si>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</si>
  <si>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</si>
  <si>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</si>
  <si>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</si>
  <si>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</si>
  <si>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</si>
  <si>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</si>
  <si>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</si>
  <si>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</si>
  <si>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</si>
  <si>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</si>
  <si>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</si>
  <si>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</si>
  <si>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</si>
  <si>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</si>
  <si>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</si>
  <si>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</si>
  <si>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</si>
  <si>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</si>
  <si>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</si>
  <si>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</si>
  <si>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</si>
  <si>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</si>
  <si>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</si>
  <si>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</si>
  <si>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</si>
  <si>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</si>
  <si>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</si>
  <si>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</si>
  <si>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</si>
  <si>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</si>
  <si>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</si>
  <si>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</si>
  <si>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</si>
  <si>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</si>
  <si>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</si>
  <si>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</si>
  <si>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</si>
  <si>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</si>
  <si>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</si>
  <si>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</si>
  <si>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</si>
  <si>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</si>
  <si>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</si>
  <si>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</si>
  <si>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</si>
  <si>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</si>
  <si>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</si>
  <si>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</si>
  <si>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</si>
  <si>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</si>
  <si>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</si>
  <si>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</si>
  <si>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</si>
  <si>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</si>
  <si>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</si>
  <si>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</si>
  <si>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</si>
  <si>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</si>
  <si>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</si>
  <si>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</si>
  <si>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</si>
  <si>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</si>
  <si>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</si>
  <si>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</si>
  <si>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</si>
  <si>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</si>
  <si>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</si>
  <si>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</si>
  <si>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</si>
  <si>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</si>
  <si>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</si>
  <si>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</si>
  <si>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</si>
  <si>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</si>
  <si>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</si>
  <si>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</si>
  <si>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</si>
  <si>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</si>
  <si>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</si>
  <si>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</si>
  <si>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</si>
  <si>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</si>
  <si>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</si>
  <si>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</si>
  <si>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</si>
  <si>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</si>
  <si>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</si>
  <si>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</si>
  <si>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</si>
  <si>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</si>
  <si>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</si>
  <si>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</si>
  <si>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</si>
  <si>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</si>
  <si>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</si>
  <si>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</si>
  <si>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</si>
  <si>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</si>
  <si>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</si>
  <si>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</si>
  <si>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</si>
  <si>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</si>
  <si>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</si>
  <si>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</si>
  <si>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</si>
  <si>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</si>
  <si>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</si>
  <si>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</si>
  <si>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</si>
  <si>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</si>
  <si>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</si>
  <si>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</si>
  <si>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</si>
  <si>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</si>
  <si>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</si>
  <si>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</si>
  <si>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</si>
  <si>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</si>
  <si>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</si>
  <si>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</si>
  <si>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</si>
  <si>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</si>
  <si>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</si>
  <si>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</si>
  <si>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</si>
  <si>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</si>
  <si>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</si>
  <si>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</si>
  <si>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</si>
  <si>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</si>
  <si>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</si>
  <si>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</si>
  <si>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</si>
  <si>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</si>
  <si>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</si>
  <si>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</si>
  <si>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</si>
  <si>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</si>
  <si>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</si>
  <si>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</si>
  <si>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</si>
  <si>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</si>
  <si>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</si>
  <si>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</si>
  <si>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</si>
  <si>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</si>
  <si>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</si>
  <si>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</si>
  <si>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</si>
  <si>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</si>
  <si>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</si>
  <si>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</si>
  <si>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</si>
  <si>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</si>
  <si>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</si>
  <si>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</si>
  <si>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</si>
  <si>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</si>
  <si>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</si>
  <si>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</si>
  <si>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</si>
  <si>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5.23</t>
  </si>
  <si>
    <t>▲ 1.88</t>
  </si>
  <si>
    <t>水道事業会計</t>
  </si>
  <si>
    <t>一般会計</t>
  </si>
  <si>
    <t>下水道事業会計</t>
  </si>
  <si>
    <t>工業用水道事業会計</t>
  </si>
  <si>
    <t>介護保険特別会計</t>
  </si>
  <si>
    <t>国民健康保険特別会計</t>
  </si>
  <si>
    <t>工業団地整備事業特別会計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</si>
  <si>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</si>
  <si>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</si>
  <si>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</si>
  <si>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</si>
  <si>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</si>
  <si>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</si>
  <si>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</si>
  <si>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</si>
  <si>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</si>
  <si>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</si>
  <si>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</si>
  <si>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</si>
  <si>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</si>
  <si>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</si>
  <si>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</si>
  <si>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</si>
  <si>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</si>
  <si>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</si>
  <si>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</si>
  <si>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</si>
  <si>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マイナス値が続いているため類似団体平均値と比較して下回っている。また、令和3年度においても地方債の残高減少や、充当基金残高が増加したため更に将来負担比率は減少した。有形固定資産減価償却率は50%台で推移しているが新規資産整備による影響が大きいため、新規資産の維持補修費用や改修費用も発生してくるため施設マネジメントをより推進していく必要がある。</t>
    <rPh sb="0" eb="2">
      <t>ショウライ</t>
    </rPh>
    <rPh sb="2" eb="6">
      <t>フタンヒリツ</t>
    </rPh>
    <rPh sb="15" eb="16">
      <t>チ</t>
    </rPh>
    <rPh sb="17" eb="18">
      <t>ツヅ</t>
    </rPh>
    <rPh sb="24" eb="30">
      <t>ルイジダンタイヘイキン</t>
    </rPh>
    <rPh sb="30" eb="31">
      <t>チ</t>
    </rPh>
    <rPh sb="32" eb="34">
      <t>ヒカク</t>
    </rPh>
    <rPh sb="36" eb="38">
      <t>シタマワ</t>
    </rPh>
    <rPh sb="46" eb="48">
      <t>レイワ</t>
    </rPh>
    <rPh sb="49" eb="51">
      <t>ネンド</t>
    </rPh>
    <rPh sb="56" eb="59">
      <t>チホウサイ</t>
    </rPh>
    <rPh sb="60" eb="62">
      <t>ザンダカ</t>
    </rPh>
    <rPh sb="62" eb="64">
      <t>ゲンショウ</t>
    </rPh>
    <rPh sb="66" eb="70">
      <t>ジュウトウキキン</t>
    </rPh>
    <rPh sb="70" eb="72">
      <t>ザンダカ</t>
    </rPh>
    <rPh sb="73" eb="75">
      <t>ゾウカ</t>
    </rPh>
    <rPh sb="79" eb="80">
      <t>サラ</t>
    </rPh>
    <rPh sb="81" eb="87">
      <t>ショウライフタンヒリツ</t>
    </rPh>
    <rPh sb="88" eb="90">
      <t>ゲンショウ</t>
    </rPh>
    <rPh sb="93" eb="104">
      <t>ユウケイコテイシサンゲンカショウキャクリツ</t>
    </rPh>
    <rPh sb="108" eb="109">
      <t>ダイ</t>
    </rPh>
    <rPh sb="110" eb="112">
      <t>スイイ</t>
    </rPh>
    <rPh sb="117" eb="121">
      <t>シンキシサン</t>
    </rPh>
    <rPh sb="121" eb="123">
      <t>セイビ</t>
    </rPh>
    <rPh sb="126" eb="128">
      <t>エイキョウ</t>
    </rPh>
    <rPh sb="129" eb="130">
      <t>オオ</t>
    </rPh>
    <rPh sb="135" eb="139">
      <t>シンキシサン</t>
    </rPh>
    <rPh sb="140" eb="146">
      <t>イジホシュウヒヨウ</t>
    </rPh>
    <rPh sb="147" eb="149">
      <t>カイシュウ</t>
    </rPh>
    <rPh sb="149" eb="151">
      <t>ヒヨウ</t>
    </rPh>
    <rPh sb="152" eb="154">
      <t>ハッセイ</t>
    </rPh>
    <rPh sb="160" eb="162">
      <t>シセツ</t>
    </rPh>
    <rPh sb="171" eb="173">
      <t>スイシン</t>
    </rPh>
    <rPh sb="177" eb="179">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</si>
  <si>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</si>
  <si>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</si>
  <si>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</si>
  <si>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</si>
  <si>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</si>
  <si>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</si>
  <si>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いてはマイナス値が続いているため類似団体平均値と比較して下回っている。また、令和3年度においても地方債の残高減少や、充当基金残高が増加したため更に将来負担比率は減少した。実質公債費率においては令和2年度と令和3年度は同じく6.7%であるが単年度では熊本地震における元利償還の増加にともない増加傾向にあるため今後は適正な起債発行に努めていく。</t>
    <rPh sb="152" eb="154">
      <t>ゾウカ</t>
    </rPh>
    <rPh sb="154" eb="156">
      <t>ケイコウ</t>
    </rPh>
    <rPh sb="161" eb="163">
      <t>コンゴ</t>
    </rPh>
    <rPh sb="164" eb="166">
      <t>テキセイ</t>
    </rPh>
    <rPh sb="167" eb="171">
      <t>キサイハッコウ</t>
    </rPh>
    <rPh sb="172" eb="17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</si>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</sst>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D11CE10-E56E-4C25-93D2-6CD0F71485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757-4DDA-9E64-20CED85B8D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43507</c:v>
                </c:pt>
                <c:pt idx="1">
                  <c:v>34016</c:v>
                </c:pt>
                <c:pt idx="2">
                  <c:v>77225</c:v>
                </c:pt>
                <c:pt idx="3">
                  <c:v>98120</c:v>
                </c:pt>
                <c:pt idx="4">
                  <c:v>29327</c:v>
                </c:pt>
              </c:numCache>
            </c:numRef>
          </c:val>
          <c:smooth val="0"/>
          <c:extLst>
            <c:ext xmlns:c16="http://schemas.microsoft.com/office/drawing/2014/chart" uri="{C3380CC4-5D6E-409C-BE32-E72D297353CC}">
              <c16:uniqueId val="{00000001-5757-4DDA-9E64-20CED85B8D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c:v>
                </c:pt>
                <c:pt idx="1">
                  <c:v>9.24</c:v>
                </c:pt>
                <c:pt idx="2">
                  <c:v>5.84</c:v>
                </c:pt>
                <c:pt idx="3">
                  <c:v>10.02</c:v>
                </c:pt>
                <c:pt idx="4">
                  <c:v>8.83</c:v>
                </c:pt>
              </c:numCache>
            </c:numRef>
          </c:val>
          <c:extLst>
            <c:ext xmlns:c16="http://schemas.microsoft.com/office/drawing/2014/chart" uri="{C3380CC4-5D6E-409C-BE32-E72D297353CC}">
              <c16:uniqueId val="{00000000-5362-4079-B2EA-BBDD9B590E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28.41</c:v>
                </c:pt>
                <c:pt idx="1">
                  <c:v>27.91</c:v>
                </c:pt>
                <c:pt idx="2">
                  <c:v>27.43</c:v>
                </c:pt>
                <c:pt idx="3">
                  <c:v>22.29</c:v>
                </c:pt>
                <c:pt idx="4">
                  <c:v>23.75</c:v>
                </c:pt>
              </c:numCache>
            </c:numRef>
          </c:val>
          <c:extLst>
            <c:ext xmlns:c16="http://schemas.microsoft.com/office/drawing/2014/chart" uri="{C3380CC4-5D6E-409C-BE32-E72D297353CC}">
              <c16:uniqueId val="{00000001-5362-4079-B2EA-BBDD9B590E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-5.23</c:v>
                </c:pt>
                <c:pt idx="1">
                  <c:v>2.44</c:v>
                </c:pt>
                <c:pt idx="2">
                  <c:v>-1.88</c:v>
                </c:pt>
                <c:pt idx="3">
                  <c:v>0.26</c:v>
                </c:pt>
                <c:pt idx="4">
                  <c:v>2.5499999999999998</c:v>
                </c:pt>
              </c:numCache>
            </c:numRef>
          </c:val>
          <c:smooth val="0"/>
          <c:extLst>
            <c:ext xmlns:c16="http://schemas.microsoft.com/office/drawing/2014/chart" uri="{C3380CC4-5D6E-409C-BE32-E72D297353CC}">
              <c16:uniqueId val="{00000002-5362-4079-B2EA-BBDD9B590E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5D-4DB5-AFC5-22E804E138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5D-4DB5-AFC5-22E804E138A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0.12</c:v>
                </c:pt>
                <c:pt idx="8">
                  <c:v>#N/A</c:v>
                </c:pt>
                <c:pt idx="9">
                  <c:v>0.09</c:v>
                </c:pt>
              </c:numCache>
            </c:numRef>
          </c:val>
          <c:extLst>
            <c:ext xmlns:c16="http://schemas.microsoft.com/office/drawing/2014/chart" uri="{C3380CC4-5D6E-409C-BE32-E72D297353CC}">
              <c16:uniqueId val="{00000002-C15D-4DB5-AFC5-22E804E138A0}"/>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1.56</c:v>
                </c:pt>
                <c:pt idx="6">
                  <c:v>#N/A</c:v>
                </c:pt>
                <c:pt idx="7">
                  <c:v>0.12</c:v>
                </c:pt>
                <c:pt idx="8">
                  <c:v>#N/A</c:v>
                </c:pt>
                <c:pt idx="9">
                  <c:v>0.1</c:v>
                </c:pt>
              </c:numCache>
            </c:numRef>
          </c:val>
          <c:extLst>
            <c:ext xmlns:c16="http://schemas.microsoft.com/office/drawing/2014/chart" uri="{C3380CC4-5D6E-409C-BE32-E72D297353CC}">
              <c16:uniqueId val="{00000003-C15D-4DB5-AFC5-22E804E138A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2.72</c:v>
                </c:pt>
                <c:pt idx="2">
                  <c:v>#N/A</c:v>
                </c:pt>
                <c:pt idx="3">
                  <c:v>0.62</c:v>
                </c:pt>
                <c:pt idx="4">
                  <c:v>#N/A</c:v>
                </c:pt>
                <c:pt idx="5">
                  <c:v>0.04</c:v>
                </c:pt>
                <c:pt idx="6">
                  <c:v>#N/A</c:v>
                </c:pt>
                <c:pt idx="7">
                  <c:v>0.46</c:v>
                </c:pt>
                <c:pt idx="8">
                  <c:v>#N/A</c:v>
                </c:pt>
                <c:pt idx="9">
                  <c:v>0.32</c:v>
                </c:pt>
              </c:numCache>
            </c:numRef>
          </c:val>
          <c:extLst>
            <c:ext xmlns:c16="http://schemas.microsoft.com/office/drawing/2014/chart" uri="{C3380CC4-5D6E-409C-BE32-E72D297353CC}">
              <c16:uniqueId val="{00000004-C15D-4DB5-AFC5-22E804E138A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1.1100000000000001</c:v>
                </c:pt>
                <c:pt idx="2">
                  <c:v>#N/A</c:v>
                </c:pt>
                <c:pt idx="3">
                  <c:v>1.32</c:v>
                </c:pt>
                <c:pt idx="4">
                  <c:v>#N/A</c:v>
                </c:pt>
                <c:pt idx="5">
                  <c:v>1</c:v>
                </c:pt>
                <c:pt idx="6">
                  <c:v>#N/A</c:v>
                </c:pt>
                <c:pt idx="7">
                  <c:v>0.98</c:v>
                </c:pt>
                <c:pt idx="8">
                  <c:v>#N/A</c:v>
                </c:pt>
                <c:pt idx="9">
                  <c:v>1.78</c:v>
                </c:pt>
              </c:numCache>
            </c:numRef>
          </c:val>
          <c:extLst>
            <c:ext xmlns:c16="http://schemas.microsoft.com/office/drawing/2014/chart" uri="{C3380CC4-5D6E-409C-BE32-E72D297353CC}">
              <c16:uniqueId val="{00000005-C15D-4DB5-AFC5-22E804E138A0}"/>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3.83</c:v>
                </c:pt>
                <c:pt idx="2">
                  <c:v>#N/A</c:v>
                </c:pt>
                <c:pt idx="3">
                  <c:v>3.95</c:v>
                </c:pt>
                <c:pt idx="4">
                  <c:v>#N/A</c:v>
                </c:pt>
                <c:pt idx="5">
                  <c:v>3.89</c:v>
                </c:pt>
                <c:pt idx="6">
                  <c:v>#N/A</c:v>
                </c:pt>
                <c:pt idx="7">
                  <c:v>3.89</c:v>
                </c:pt>
                <c:pt idx="8">
                  <c:v>#N/A</c:v>
                </c:pt>
                <c:pt idx="9">
                  <c:v>3.76</c:v>
                </c:pt>
              </c:numCache>
            </c:numRef>
          </c:val>
          <c:extLst>
            <c:ext xmlns:c16="http://schemas.microsoft.com/office/drawing/2014/chart" uri="{C3380CC4-5D6E-409C-BE32-E72D297353CC}">
              <c16:uniqueId val="{00000006-C15D-4DB5-AFC5-22E804E138A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4.88</c:v>
                </c:pt>
                <c:pt idx="2">
                  <c:v>#N/A</c:v>
                </c:pt>
                <c:pt idx="3">
                  <c:v>5.13</c:v>
                </c:pt>
                <c:pt idx="4">
                  <c:v>#N/A</c:v>
                </c:pt>
                <c:pt idx="5">
                  <c:v>5.35</c:v>
                </c:pt>
                <c:pt idx="6">
                  <c:v>#N/A</c:v>
                </c:pt>
                <c:pt idx="7">
                  <c:v>5.19</c:v>
                </c:pt>
                <c:pt idx="8">
                  <c:v>#N/A</c:v>
                </c:pt>
                <c:pt idx="9">
                  <c:v>4.3899999999999997</c:v>
                </c:pt>
              </c:numCache>
            </c:numRef>
          </c:val>
          <c:extLst>
            <c:ext xmlns:c16="http://schemas.microsoft.com/office/drawing/2014/chart" uri="{C3380CC4-5D6E-409C-BE32-E72D297353CC}">
              <c16:uniqueId val="{00000007-C15D-4DB5-AFC5-22E804E138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c:v>
                </c:pt>
                <c:pt idx="2">
                  <c:v>#N/A</c:v>
                </c:pt>
                <c:pt idx="3">
                  <c:v>9.23</c:v>
                </c:pt>
                <c:pt idx="4">
                  <c:v>#N/A</c:v>
                </c:pt>
                <c:pt idx="5">
                  <c:v>5.83</c:v>
                </c:pt>
                <c:pt idx="6">
                  <c:v>#N/A</c:v>
                </c:pt>
                <c:pt idx="7">
                  <c:v>10.01</c:v>
                </c:pt>
                <c:pt idx="8">
                  <c:v>#N/A</c:v>
                </c:pt>
                <c:pt idx="9">
                  <c:v>8.82</c:v>
                </c:pt>
              </c:numCache>
            </c:numRef>
          </c:val>
          <c:extLst>
            <c:ext xmlns:c16="http://schemas.microsoft.com/office/drawing/2014/chart" uri="{C3380CC4-5D6E-409C-BE32-E72D297353CC}">
              <c16:uniqueId val="{00000008-C15D-4DB5-AFC5-22E804E138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12.02</c:v>
                </c:pt>
                <c:pt idx="2">
                  <c:v>#N/A</c:v>
                </c:pt>
                <c:pt idx="3">
                  <c:v>11.11</c:v>
                </c:pt>
                <c:pt idx="4">
                  <c:v>#N/A</c:v>
                </c:pt>
                <c:pt idx="5">
                  <c:v>11.56</c:v>
                </c:pt>
                <c:pt idx="6">
                  <c:v>#N/A</c:v>
                </c:pt>
                <c:pt idx="7">
                  <c:v>12.36</c:v>
                </c:pt>
                <c:pt idx="8">
                  <c:v>#N/A</c:v>
                </c:pt>
                <c:pt idx="9">
                  <c:v>10.77</c:v>
                </c:pt>
              </c:numCache>
            </c:numRef>
          </c:val>
          <c:extLst>
            <c:ext xmlns:c16="http://schemas.microsoft.com/office/drawing/2014/chart" uri="{C3380CC4-5D6E-409C-BE32-E72D297353CC}">
              <c16:uniqueId val="{00000009-C15D-4DB5-AFC5-22E804E138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1591</c:v>
                </c:pt>
                <c:pt idx="5">
                  <c:v>1606</c:v>
                </c:pt>
                <c:pt idx="8">
                  <c:v>1795</c:v>
                </c:pt>
                <c:pt idx="11">
                  <c:v>2024</c:v>
                </c:pt>
                <c:pt idx="14">
                  <c:v>2061</c:v>
                </c:pt>
              </c:numCache>
            </c:numRef>
          </c:val>
          <c:extLst>
            <c:ext xmlns:c16="http://schemas.microsoft.com/office/drawing/2014/chart" uri="{C3380CC4-5D6E-409C-BE32-E72D297353CC}">
              <c16:uniqueId val="{00000000-D571-4E31-9720-100466CB48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D571-4E31-9720-100466CB48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62</c:v>
                </c:pt>
                <c:pt idx="3">
                  <c:v>65</c:v>
                </c:pt>
                <c:pt idx="6">
                  <c:v>64</c:v>
                </c:pt>
                <c:pt idx="9">
                  <c:v>64</c:v>
                </c:pt>
                <c:pt idx="12">
                  <c:v>65</c:v>
                </c:pt>
              </c:numCache>
            </c:numRef>
          </c:val>
          <c:extLst>
            <c:ext xmlns:c16="http://schemas.microsoft.com/office/drawing/2014/chart" uri="{C3380CC4-5D6E-409C-BE32-E72D297353CC}">
              <c16:uniqueId val="{00000002-D571-4E31-9720-100466CB48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120</c:v>
                </c:pt>
                <c:pt idx="3">
                  <c:v>184</c:v>
                </c:pt>
                <c:pt idx="6">
                  <c:v>81</c:v>
                </c:pt>
                <c:pt idx="9">
                  <c:v>61</c:v>
                </c:pt>
                <c:pt idx="12">
                  <c:v>103</c:v>
                </c:pt>
              </c:numCache>
            </c:numRef>
          </c:val>
          <c:extLst>
            <c:ext xmlns:c16="http://schemas.microsoft.com/office/drawing/2014/chart" uri="{C3380CC4-5D6E-409C-BE32-E72D297353CC}">
              <c16:uniqueId val="{00000003-D571-4E31-9720-100466CB48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153</c:v>
                </c:pt>
                <c:pt idx="3">
                  <c:v>449</c:v>
                </c:pt>
                <c:pt idx="6">
                  <c:v>492</c:v>
                </c:pt>
                <c:pt idx="9">
                  <c:v>477</c:v>
                </c:pt>
                <c:pt idx="12">
                  <c:v>479</c:v>
                </c:pt>
              </c:numCache>
            </c:numRef>
          </c:val>
          <c:extLst>
            <c:ext xmlns:c16="http://schemas.microsoft.com/office/drawing/2014/chart" uri="{C3380CC4-5D6E-409C-BE32-E72D297353CC}">
              <c16:uniqueId val="{00000004-D571-4E31-9720-100466CB48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71-4E31-9720-100466CB48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71-4E31-9720-100466CB48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1671</c:v>
                </c:pt>
                <c:pt idx="3">
                  <c:v>1705</c:v>
                </c:pt>
                <c:pt idx="6">
                  <c:v>1850</c:v>
                </c:pt>
                <c:pt idx="9">
                  <c:v>2204</c:v>
                </c:pt>
                <c:pt idx="12">
                  <c:v>2354</c:v>
                </c:pt>
              </c:numCache>
            </c:numRef>
          </c:val>
          <c:extLst>
            <c:ext xmlns:c16="http://schemas.microsoft.com/office/drawing/2014/chart" uri="{C3380CC4-5D6E-409C-BE32-E72D297353CC}">
              <c16:uniqueId val="{00000007-D571-4E31-9720-100466CB48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415</c:v>
                </c:pt>
                <c:pt idx="2">
                  <c:v>#N/A</c:v>
                </c:pt>
                <c:pt idx="3">
                  <c:v>#N/A</c:v>
                </c:pt>
                <c:pt idx="4">
                  <c:v>797</c:v>
                </c:pt>
                <c:pt idx="5">
                  <c:v>#N/A</c:v>
                </c:pt>
                <c:pt idx="6">
                  <c:v>#N/A</c:v>
                </c:pt>
                <c:pt idx="7">
                  <c:v>693</c:v>
                </c:pt>
                <c:pt idx="8">
                  <c:v>#N/A</c:v>
                </c:pt>
                <c:pt idx="9">
                  <c:v>#N/A</c:v>
                </c:pt>
                <c:pt idx="10">
                  <c:v>783</c:v>
                </c:pt>
                <c:pt idx="11">
                  <c:v>#N/A</c:v>
                </c:pt>
                <c:pt idx="12">
                  <c:v>#N/A</c:v>
                </c:pt>
                <c:pt idx="13">
                  <c:v>941</c:v>
                </c:pt>
                <c:pt idx="14">
                  <c:v>#N/A</c:v>
                </c:pt>
              </c:numCache>
            </c:numRef>
          </c:val>
          <c:smooth val="0"/>
          <c:extLst>
            <c:ext xmlns:c16="http://schemas.microsoft.com/office/drawing/2014/chart" uri="{C3380CC4-5D6E-409C-BE32-E72D297353CC}">
              <c16:uniqueId val="{00000008-D571-4E31-9720-100466CB48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20391</c:v>
                </c:pt>
                <c:pt idx="5">
                  <c:v>20776</c:v>
                </c:pt>
                <c:pt idx="8">
                  <c:v>22253</c:v>
                </c:pt>
                <c:pt idx="11">
                  <c:v>23861</c:v>
                </c:pt>
                <c:pt idx="14">
                  <c:v>23262</c:v>
                </c:pt>
              </c:numCache>
            </c:numRef>
          </c:val>
          <c:extLst>
            <c:ext xmlns:c16="http://schemas.microsoft.com/office/drawing/2014/chart" uri="{C3380CC4-5D6E-409C-BE32-E72D297353CC}">
              <c16:uniqueId val="{00000000-AB82-4908-93A7-3BC753C5DA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599</c:v>
                </c:pt>
                <c:pt idx="5">
                  <c:v>538</c:v>
                </c:pt>
                <c:pt idx="8">
                  <c:v>477</c:v>
                </c:pt>
                <c:pt idx="11">
                  <c:v>417</c:v>
                </c:pt>
                <c:pt idx="14">
                  <c:v>328</c:v>
                </c:pt>
              </c:numCache>
            </c:numRef>
          </c:val>
          <c:extLst>
            <c:ext xmlns:c16="http://schemas.microsoft.com/office/drawing/2014/chart" uri="{C3380CC4-5D6E-409C-BE32-E72D297353CC}">
              <c16:uniqueId val="{00000001-AB82-4908-93A7-3BC753C5DA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7963</c:v>
                </c:pt>
                <c:pt idx="5">
                  <c:v>8821</c:v>
                </c:pt>
                <c:pt idx="8">
                  <c:v>9093</c:v>
                </c:pt>
                <c:pt idx="11">
                  <c:v>7881</c:v>
                </c:pt>
                <c:pt idx="14">
                  <c:v>8750</c:v>
                </c:pt>
              </c:numCache>
            </c:numRef>
          </c:val>
          <c:extLst>
            <c:ext xmlns:c16="http://schemas.microsoft.com/office/drawing/2014/chart" uri="{C3380CC4-5D6E-409C-BE32-E72D297353CC}">
              <c16:uniqueId val="{00000002-AB82-4908-93A7-3BC753C5DA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82-4908-93A7-3BC753C5DA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82-4908-93A7-3BC753C5DA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82-4908-93A7-3BC753C5DA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82-4908-93A7-3BC753C5DA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443</c:v>
                </c:pt>
                <c:pt idx="3">
                  <c:v>443</c:v>
                </c:pt>
                <c:pt idx="6">
                  <c:v>1021</c:v>
                </c:pt>
                <c:pt idx="9">
                  <c:v>3706</c:v>
                </c:pt>
                <c:pt idx="12">
                  <c:v>4409</c:v>
                </c:pt>
              </c:numCache>
            </c:numRef>
          </c:val>
          <c:extLst>
            <c:ext xmlns:c16="http://schemas.microsoft.com/office/drawing/2014/chart" uri="{C3380CC4-5D6E-409C-BE32-E72D297353CC}">
              <c16:uniqueId val="{00000007-AB82-4908-93A7-3BC753C5DA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3254</c:v>
                </c:pt>
                <c:pt idx="3">
                  <c:v>3434</c:v>
                </c:pt>
                <c:pt idx="6">
                  <c:v>3627</c:v>
                </c:pt>
                <c:pt idx="9">
                  <c:v>4968</c:v>
                </c:pt>
                <c:pt idx="12">
                  <c:v>5095</c:v>
                </c:pt>
              </c:numCache>
            </c:numRef>
          </c:val>
          <c:extLst>
            <c:ext xmlns:c16="http://schemas.microsoft.com/office/drawing/2014/chart" uri="{C3380CC4-5D6E-409C-BE32-E72D297353CC}">
              <c16:uniqueId val="{00000008-AB82-4908-93A7-3BC753C5DA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291</c:v>
                </c:pt>
                <c:pt idx="3">
                  <c:v>193</c:v>
                </c:pt>
                <c:pt idx="6">
                  <c:v>129</c:v>
                </c:pt>
                <c:pt idx="9">
                  <c:v>65</c:v>
                </c:pt>
                <c:pt idx="12">
                  <c:v>0</c:v>
                </c:pt>
              </c:numCache>
            </c:numRef>
          </c:val>
          <c:extLst>
            <c:ext xmlns:c16="http://schemas.microsoft.com/office/drawing/2014/chart" uri="{C3380CC4-5D6E-409C-BE32-E72D297353CC}">
              <c16:uniqueId val="{00000009-AB82-4908-93A7-3BC753C5DA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18980</c:v>
                </c:pt>
                <c:pt idx="3">
                  <c:v>19552</c:v>
                </c:pt>
                <c:pt idx="6">
                  <c:v>21355</c:v>
                </c:pt>
                <c:pt idx="9">
                  <c:v>23105</c:v>
                </c:pt>
                <c:pt idx="12">
                  <c:v>22061</c:v>
                </c:pt>
              </c:numCache>
            </c:numRef>
          </c:val>
          <c:extLst>
            <c:ext xmlns:c16="http://schemas.microsoft.com/office/drawing/2014/chart" uri="{C3380CC4-5D6E-409C-BE32-E72D297353CC}">
              <c16:uniqueId val="{0000000A-AB82-4908-93A7-3BC753C5DA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82-4908-93A7-3BC753C5DA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3578</c:v>
                </c:pt>
                <c:pt idx="1">
                  <c:v>3018</c:v>
                </c:pt>
                <c:pt idx="2">
                  <c:v>3460</c:v>
                </c:pt>
              </c:numCache>
            </c:numRef>
          </c:val>
          <c:extLst>
            <c:ext xmlns:c16="http://schemas.microsoft.com/office/drawing/2014/chart" uri="{C3380CC4-5D6E-409C-BE32-E72D297353CC}">
              <c16:uniqueId val="{00000000-0F8E-489A-9756-7E1AE831E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986</c:v>
                </c:pt>
                <c:pt idx="1">
                  <c:v>987</c:v>
                </c:pt>
                <c:pt idx="2">
                  <c:v>988</c:v>
                </c:pt>
              </c:numCache>
            </c:numRef>
          </c:val>
          <c:extLst>
            <c:ext xmlns:c16="http://schemas.microsoft.com/office/drawing/2014/chart" uri="{C3380CC4-5D6E-409C-BE32-E72D297353CC}">
              <c16:uniqueId val="{00000001-0F8E-489A-9756-7E1AE831E3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3259</c:v>
                </c:pt>
                <c:pt idx="1">
                  <c:v>2764</c:v>
                </c:pt>
                <c:pt idx="2">
                  <c:v>3112</c:v>
                </c:pt>
              </c:numCache>
            </c:numRef>
          </c:val>
          <c:extLst>
            <c:ext xmlns:c16="http://schemas.microsoft.com/office/drawing/2014/chart" uri="{C3380CC4-5D6E-409C-BE32-E72D297353CC}">
              <c16:uniqueId val="{00000002-0F8E-489A-9756-7E1AE831E3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{0189AA2C-A753-41A4-B1F4-94AEC664D705}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06-4E7B-B2ED-D288E2F098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{1EF07724-5480-477F-AEE7-4ABFEAAE8268}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06-4E7B-B2ED-D288E2F098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{A7D208FC-EF4E-4757-86D2-883768592E28}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06-4E7B-B2ED-D288E2F098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{A41C286D-0B57-42A7-AF8C-71FA309C2D29}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06-4E7B-B2ED-D288E2F098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{150E36DA-6A99-4D49-A7F7-4A510DA64F84}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06-4E7B-B2ED-D288E2F098B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{F563F8C8-AE2B-47B0-BA61-D8DFA9C33E62}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06-4E7B-B2ED-D288E2F098B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{F6719E78-C398-4043-8F39-5D9D7620A036}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06-4E7B-B2ED-D288E2F098B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{53434A5F-68F3-469F-A45D-1187B87C7758}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06-4E7B-B2ED-D288E2F098B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{D8B2B3A2-089F-4FF5-BD55-DC04EFBF2AFC}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06-4E7B-B2ED-D288E2F098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58.4</c:v>
                </c:pt>
                <c:pt idx="16">
                  <c:v>59.6</c:v>
                </c:pt>
                <c:pt idx="24">
                  <c:v>56.8</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06-4E7B-B2ED-D288E2F098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{CB81FB55-7B40-489B-8A0C-D85A72D36888}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06-4E7B-B2ED-D288E2F098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{2B8E0503-4917-486F-8858-337C8C7D48EF}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06-4E7B-B2ED-D288E2F098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{8524872C-C2A5-451C-A0CD-8C95A97D6095}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06-4E7B-B2ED-D288E2F098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{3609B95E-0C13-4AE1-8DA1-C4FB0FF11042}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06-4E7B-B2ED-D288E2F098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{9FB20ABA-2983-4E9F-A47D-F0C4D98AD2D5}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06-4E7B-B2ED-D288E2F098B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{F018CCDB-28F1-476C-8156-1A77F0F1770B}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06-4E7B-B2ED-D288E2F098B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{E6E3A705-B959-4F8B-B904-205407897914}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06-4E7B-B2ED-D288E2F098B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{6C7B901C-C5C2-4EDF-9AEE-1C43AEBCEB41}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06-4E7B-B2ED-D288E2F098B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{BFCB9191-D2B7-4E64-BE52-BA569FE30984}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06-4E7B-B2ED-D288E2F098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C06-4E7B-B2ED-D288E2F098B8}"/>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{0B3FAA87-DB56-4EDA-9643-A9EB12C83370}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77-493D-B91F-ED91F1F804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{69615286-8481-433E-A6B1-FEB4DD7D3B8D}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77-493D-B91F-ED91F1F804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{D18D8390-8718-4F1F-AB76-E2AEEF544399}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77-493D-B91F-ED91F1F804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{E794B50E-F48E-4A68-AD53-6CC724B90AE7}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77-493D-B91F-ED91F1F804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{4EAB3D13-E2EF-4E44-8E66-DE39908DC43F}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77-493D-B91F-ED91F1F8047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{BAA8714C-3103-4D65-A317-18AC5BAAA16D}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77-493D-B91F-ED91F1F8047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{C08EB5CE-F9AA-4F55-B019-62188408A3A5}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77-493D-B91F-ED91F1F8047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{6A08F877-A5CF-4077-9F1E-8A5B884B0FE9}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77-493D-B91F-ED91F1F8047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{EE2BA5B2-036F-4C34-97DC-29ED6168FB1D}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77-493D-B91F-ED91F1F804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5.2</c:v>
                </c:pt>
                <c:pt idx="16">
                  <c:v>5.7</c:v>
                </c:pt>
                <c:pt idx="24">
                  <c:v>6.7</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77-493D-B91F-ED91F1F804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{E39E5C91-0A94-4176-998B-9EA7F04638CD}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77-493D-B91F-ED91F1F804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{F2885F83-C4F2-4748-84AB-DDA142A55679}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77-493D-B91F-ED91F1F804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{383B6F08-8F20-40A4-9605-310B69CCE8F5}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77-493D-B91F-ED91F1F804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{CD2795BF-50B9-418D-B2AD-D493B8A3A6A1}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77-493D-B91F-ED91F1F804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{1D1B7F19-F33B-43A9-BEA5-B10340AE0D68}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77-493D-B91F-ED91F1F8047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{36348A3F-7C03-4DB5-B4B9-FD83B1E2B605}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77-493D-B91F-ED91F1F8047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{EB2AF3E9-11AB-449F-B144-9E6992D70B81}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77-493D-B91F-ED91F1F8047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{54716D82-D551-4F5A-B3E5-F1FF610A8682}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77-493D-B91F-ED91F1F8047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{9185FB6C-49EC-4CB9-86EE-CDAA1E4DA25A}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77-493D-B91F-ED91F1F804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177-493D-B91F-ED91F1F80478}"/>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ここ数年、元利償還金の数値はほぼ横ばいだったが、今回は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熊本地震による災害復旧事業債の元利償還金の増が要因と考えられる。今後は大規模な普通建設事業の計画などがあるため、増加する見込みである。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と比較し一般会計等に係る地方債の現在高は減となっている。これまで借入額が増加傾向であったため現在高も増加していたが、合志楓の森小中学校建設工事が完了したこともあり、令和３年度は借入額が減少したため現在高についても減少することとなった。</a:t>
          </a:r>
          <a:endParaRPr lang="ja-JP" altLang="ja-JP" sz="1400">
            <a:effectLst/>
          </a:endParaRPr>
        </a:p>
        <a:p>
          <a:r>
            <a:rPr kumimoji="1" lang="ja-JP" altLang="ja-JP" sz="1100">
              <a:solidFill>
                <a:schemeClr val="dk1"/>
              </a:solidFill>
              <a:effectLst/>
              <a:latin typeface="+mn-lt"/>
              <a:ea typeface="+mn-ea"/>
              <a:cs typeface="+mn-cs"/>
            </a:rPr>
            <a:t>公営企業債等繰入見込額は、下水道事業会計への補助金の増が主な原因である。</a:t>
          </a:r>
          <a:endParaRPr lang="ja-JP" altLang="ja-JP" sz="1400">
            <a:effectLst/>
          </a:endParaRPr>
        </a:p>
        <a:p>
          <a:r>
            <a:rPr kumimoji="1" lang="ja-JP" altLang="ja-JP" sz="1100">
              <a:solidFill>
                <a:schemeClr val="dk1"/>
              </a:solidFill>
              <a:effectLst/>
              <a:latin typeface="+mn-lt"/>
              <a:ea typeface="+mn-ea"/>
              <a:cs typeface="+mn-cs"/>
            </a:rPr>
            <a:t>将来負担比率は、これらの要因により、令和２年度は指標はないが、今後、組合等負担額の増、充当可能基金の減が予想されることから、より一層健全な財政運営に努める。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熊本県合志市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財政調整基金については、新型コロナウイルス感染症対策に伴う事業者支援給付金や御代志地区土地区画整理事業における財源調整のため取り崩したが、全体としては増となった。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環境整備基金については、新環境工場周辺工事（普通建設事業費）に充てるため取り崩したことで減となったが、令和３年度より小中学校教育整備基金を積み立てたため、全体的に増加すること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今後は、「公共施設整備基金」を公共施設の建設や維持管理・更新費用に活用する予定のため、基金残高は減となる予定である。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・公共施設整備基金は、公共施設の整備に要する経費の財源に充てるための基金。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・ふるさと創生基金は、市民が行う自主調査研究又は研修事業に参加するものの経費の一部を補助し、地域活性化、教育、福祉又は産業の振興を図るための基金。</a:t>
          </a:r>
          <a:endParaRPr lang="ja-JP" altLang="ja-JP" sz="1400">
            <a:effectLst/>
          </a:endParaRPr>
        </a:p>
        <a:p>
          <a:r>
            <a:rPr kumimoji="1" lang="ja-JP" altLang="ja-JP" sz="1100">
              <a:solidFill>
                <a:schemeClr val="dk1"/>
              </a:solidFill>
              <a:effectLst/>
              <a:latin typeface="+mn-lt"/>
              <a:ea typeface="+mn-ea"/>
              <a:cs typeface="+mn-cs"/>
            </a:rPr>
            <a:t>・地域福祉基金は、ボランティア活動の促進、高齢者の保健福祉の増進、障害者の社会参加の促進及び児童福祉の向上を目的とした民間団体及び住民組織の創意と工夫を凝らした自主的な活動を支援、促進及び調査研究等の経費に充て、地域福祉の促進を図るための基金。	</a:t>
          </a:r>
          <a:endParaRPr lang="ja-JP" altLang="ja-JP" sz="1400">
            <a:effectLst/>
          </a:endParaRPr>
        </a:p>
        <a:p>
          <a:r>
            <a:rPr kumimoji="1" lang="ja-JP" altLang="ja-JP" sz="1100">
              <a:solidFill>
                <a:schemeClr val="dk1"/>
              </a:solidFill>
              <a:effectLst/>
              <a:latin typeface="+mn-lt"/>
              <a:ea typeface="+mn-ea"/>
              <a:cs typeface="+mn-cs"/>
            </a:rPr>
            <a:t>・水と土保全基金は、市のため池、農業用排水路等土地改良施設の多面的機能を適正に発揮させるための集落共同活動の強化に対する支援事業を行うための基金。	</a:t>
          </a:r>
          <a:endParaRPr lang="ja-JP" altLang="ja-JP" sz="1400">
            <a:effectLst/>
          </a:endParaRPr>
        </a:p>
        <a:p>
          <a:r>
            <a:rPr kumimoji="1" lang="ja-JP" altLang="ja-JP" sz="1100">
              <a:solidFill>
                <a:schemeClr val="dk1"/>
              </a:solidFill>
              <a:effectLst/>
              <a:latin typeface="+mn-lt"/>
              <a:ea typeface="+mn-ea"/>
              <a:cs typeface="+mn-cs"/>
            </a:rPr>
            <a:t>・環境整備基金は、菊池環境保全組合廃棄物処理施設の周辺地域の環境整備に要する経費の財源に充てるための基金。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・森林環境譲与税基金は、国からの森林環境譲与税を財源とし、本市における森林整備及びその促進に要する資金に充てるための基金。</a:t>
          </a:r>
          <a:endParaRPr lang="ja-JP" altLang="ja-JP" sz="1400">
            <a:effectLst/>
          </a:endParaRPr>
        </a:p>
        <a:p>
          <a:r>
            <a:rPr kumimoji="1" lang="ja-JP" altLang="ja-JP" sz="1100">
              <a:solidFill>
                <a:schemeClr val="dk1"/>
              </a:solidFill>
              <a:effectLst/>
              <a:latin typeface="+mn-lt"/>
              <a:ea typeface="+mn-ea"/>
              <a:cs typeface="+mn-cs"/>
            </a:rPr>
            <a:t>・小中学校教育整備基金は、小中学校における教育環境の整備に要する経費に充てるための基金。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環境整備基金については、新環境工場周辺工事（普通建設事業費）に充てるため取り崩したことで減となった。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公共施設整備基金は、今後の維持管理・更新費用が必要となる予定のため今後も積立をしていく予定である。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新型コロナウイルス感染症対策に伴う事業者支援給付金や御代志地区土地区画整理事業における財源調整のため取り崩したが、全体としては増となった。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人口増や建設事業等により支出が増えるが、法人税制改正の影響により法人税の減が見込まれる。そのため、財政調整基金からの繰入れにより賄う必要があるため、基金残高は徐々に目減り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利子積立分の増。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今後は、償還額が増える見込みであるため基金の活用を増やしていく予定である。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2886F5-B8FB-4D92-8497-29711251C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BCED10-1560-4653-9D54-312DDF086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A27B7E9-0688-4A63-9341-D2EE0240DCE2}"/>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E23FBDE-A516-4D0C-A7A7-DB497C9A86DC}"/>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EDE7B16-8727-45BC-B23E-802C1393E77C}"/>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B691BCF-4EA0-4BEC-82EF-9E86352E48A9}"/>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37253A6-5BD0-43ED-9844-E09999D33A0B}"/>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5A6FF4C-C232-41C7-950D-8F913D4B5A78}"/>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A4BA70D-7713-450C-9DC1-1F290842DF6F}"/>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4FA8D87-5132-430E-A4BB-F9646AD6B9D6}"/>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CC018FE-4F43-40C9-B0A5-4D9E59AAD5E8}"/>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8B0B17C-1F73-4D50-A5EE-E96B4840186A}"/>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BF3C63A-F557-4220-9CEE-98A74A6F8D1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E6F34F8-D152-48F1-921F-CCB1ADBD394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5914EF5-6B04-4472-9C02-6E5E227B607B}"/>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3DE8E5C-1451-48C1-A16A-2D5FEA84749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B70898B-C66F-4849-BAF3-66192FC408AD}"/>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88ACD90-F5F0-4919-9914-208CAAAD98B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6F0EEBB-F4B3-42B0-A62C-D520E778527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62FC1DB-D899-4206-B945-5D9DD663FAF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42D4BF0-686C-492F-ABA3-B98D72BBC55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F875966-C204-4F83-A02E-6389D52B06D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5FA4983-C263-4FC8-B55E-597E32D4AED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21C8D98-8C97-499D-BE52-666A8D817041}"/>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00CB511-4088-4586-8B66-EFE34D6954A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230F72D-081E-4BD9-AD87-1933C03EACA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328B614-310E-4D15-AD3C-888399750DE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18496FE-081F-40A2-AC0B-AA2DFB0E8E9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0BA8797-1422-4EF0-8E3D-03F2B3B03C4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554150C-C21D-415D-A888-2A105D29809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126E914-344F-46D8-B23A-95A98666B3A5}"/>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11C3414-9153-4E18-927F-18956CF3FD0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7F650E0-1635-4EFC-8858-D81590E11C7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2781A1B-D69C-4C29-8289-AF3B9689629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51AA6FE-8267-4CF1-B229-C782679E23D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AD7B4A4-86DE-499C-909E-FD0D89FC8C8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8C600B9-F655-4FDC-8F78-3B29AEEF68E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0D2E11F-AF6B-45FA-8881-9A1FCDA80CF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5C4F802-5667-4E64-9FF1-3382877D5A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B2946EE-843D-415F-B13A-2FC7E2ECDDF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8C575D3-88CE-44BB-9718-7B4A3CDEBCB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DB47B0E-A4BC-42B2-A3E3-E95AC5647591}"/>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91AFB42-98AB-4CA2-9EAC-D31DCE61591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123DC30-1E5B-429C-8063-4D0AFD8BDD6E}"/>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16CD940-01C0-4E8F-9A6C-F8E4C7176DD8}"/>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9EA8195-F3F1-4C02-BD13-9EC6003D8549}"/>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C24A268-4DE7-48C0-9865-84D46919048D}"/>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BEE9275-1BB1-4435-9A80-3DD6A0476A67}"/>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DA6DCCF-E9B5-48D6-98E7-72C1386FE532}"/>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E7F03EF-89CF-4C7D-ACA1-25EF520F8FA8}"/>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45B88EB-CD2E-44F4-9140-3C9DF25C7E09}"/>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4D90BB4-060B-41E4-91DC-9FF387FE2B61}"/>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6F67A79-1361-40FF-89A5-1B6BF48D4DC2}"/>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2964725-E24C-4EE5-9E25-1FA17E3EEB9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974FD6B-0EB3-45A4-9FA1-E64A40CF7A1A}"/>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9F0E643-0061-40A2-B4CE-2A8948A2D1EB}"/>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C594FD6-7A8F-4294-B23A-87FC6D94D959}"/>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増加した。資産投資よりも減価償却費が上回ったためである。令和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年度の資産投資としては御代志駅周辺の道路工事等のインフラ資産の新規計上の割合が大きかった。令和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年度においても引き続き御代志駅周辺の道路整備や総合センターの改修工事等が控えている。人口増に伴う資産整備を実施しつつ、既存の施設マネジメントを両立していく必要がある。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F202B1A-0687-4806-BEF4-FF81730D3EFC}"/>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68E8704-4768-42F3-8290-95C3BD4D58B1}"/>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9F9BED-2FB5-4D5F-BDEF-8BA61C423699}"/>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64EBC5CB-3E15-4D81-9423-DE62473FC00E}"/>
            </a:ext>
          </a:extLst>
        </xdr:cNvPr>
        <xdr:cNvCxnSpPr/>
      </xdr:nvCxnSpPr>
      <xdr:spPr>
        <a:xfrm>
          <a:off x="1127125" y="670687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1D1D571A-4E20-4714-B68B-E4E14129706C}"/>
            </a:ext>
          </a:extLst>
        </xdr:cNvPr>
        <xdr:cNvSpPr txBox="1"/>
      </xdr:nvSpPr>
      <xdr:spPr>
        <a:xfrm>
          <a:off x="772811" y="66168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7380F6D4-2CCE-43D7-9DE1-ADF334192D9E}"/>
            </a:ext>
          </a:extLst>
        </xdr:cNvPr>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84EFBB8D-3F29-4270-A4E6-55748E48C76C}"/>
            </a:ext>
          </a:extLst>
        </xdr:cNvPr>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D494EFA9-E5AF-4411-A87F-32A7DA44AF2D}"/>
            </a:ext>
          </a:extLst>
        </xdr:cNvPr>
        <xdr:cNvCxnSpPr/>
      </xdr:nvCxnSpPr>
      <xdr:spPr>
        <a:xfrm>
          <a:off x="1127125" y="61785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E999B0F6-65A9-4FE0-9C80-D84B31A7D716}"/>
            </a:ext>
          </a:extLst>
        </xdr:cNvPr>
        <xdr:cNvSpPr txBox="1"/>
      </xdr:nvSpPr>
      <xdr:spPr>
        <a:xfrm>
          <a:off x="772811" y="60885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D9D04C0B-F210-40FC-9532-C170B98EFAEA}"/>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D3FD323D-D95D-42EA-B573-B1EE1FBADEE3}"/>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215DBD39-2AC6-45DC-9EE5-C6309186573A}"/>
            </a:ext>
          </a:extLst>
        </xdr:cNvPr>
        <xdr:cNvCxnSpPr/>
      </xdr:nvCxnSpPr>
      <xdr:spPr>
        <a:xfrm>
          <a:off x="1127125" y="56502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713C0EE1-0CB6-442B-A33D-FBF4A642D2E1}"/>
            </a:ext>
          </a:extLst>
        </xdr:cNvPr>
        <xdr:cNvSpPr txBox="1"/>
      </xdr:nvSpPr>
      <xdr:spPr>
        <a:xfrm>
          <a:off x="772811" y="55602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F3F43E51-2BEF-437E-B0E3-DD4CCC6D088A}"/>
            </a:ext>
          </a:extLst>
        </xdr:cNvPr>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1E3F46A7-8418-4285-8430-FD6B87137C7E}"/>
            </a:ext>
          </a:extLst>
        </xdr:cNvPr>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C2AF9A28-437A-489D-B706-E1A18DEFBB59}"/>
            </a:ext>
          </a:extLst>
        </xdr:cNvPr>
        <xdr:cNvCxnSpPr/>
      </xdr:nvCxnSpPr>
      <xdr:spPr>
        <a:xfrm>
          <a:off x="1127125" y="512572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9AAAAAC3-1FF2-43F3-B47B-20CD986730F7}"/>
            </a:ext>
          </a:extLst>
        </xdr:cNvPr>
        <xdr:cNvSpPr txBox="1"/>
      </xdr:nvSpPr>
      <xdr:spPr>
        <a:xfrm>
          <a:off x="772811" y="50319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AC11C908-FD25-4C2E-B54F-9D2CBD0276AE}"/>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45E620A6-5663-4089-B892-9B9412C8BE7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AEB8AEDA-5B18-4659-BE0E-3F03B0AC24DF}"/>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AFF9060C-BB3B-4B04-A1D2-5206D2AD8C9F}"/>
            </a:ext>
          </a:extLst>
        </xdr:cNvPr>
        <xdr:cNvCxnSpPr/>
      </xdr:nvCxnSpPr>
      <xdr:spPr>
        <a:xfrm flipV="1">
          <a:off x="4206240" y="521366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070EFBC2-D984-4FA3-8CE8-1B64762913D1}"/>
            </a:ext>
          </a:extLst>
        </xdr:cNvPr>
        <xdr:cNvSpPr txBox="1"/>
      </xdr:nvSpPr>
      <xdr:spPr>
        <a:xfrm>
          <a:off x="4258945" y="653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9A946B22-03CD-412E-B91B-8B81D1BBA8FD}"/>
            </a:ext>
          </a:extLst>
        </xdr:cNvPr>
        <xdr:cNvCxnSpPr/>
      </xdr:nvCxnSpPr>
      <xdr:spPr>
        <a:xfrm>
          <a:off x="4119245" y="65298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F7219E2F-CC6F-419F-B7F5-2E3F0B4289AA}"/>
            </a:ext>
          </a:extLst>
        </xdr:cNvPr>
        <xdr:cNvSpPr txBox="1"/>
      </xdr:nvSpPr>
      <xdr:spPr>
        <a:xfrm>
          <a:off x="4258945" y="4992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965672D3-EDCF-4CC0-8DC1-8D5EA053C4CC}"/>
            </a:ext>
          </a:extLst>
        </xdr:cNvPr>
        <xdr:cNvCxnSpPr/>
      </xdr:nvCxnSpPr>
      <xdr:spPr>
        <a:xfrm>
          <a:off x="4119245" y="52136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2DBF2D1B-7C92-446D-B3C7-480FB8E8C87D}"/>
            </a:ext>
          </a:extLst>
        </xdr:cNvPr>
        <xdr:cNvSpPr txBox="1"/>
      </xdr:nvSpPr>
      <xdr:spPr>
        <a:xfrm>
          <a:off x="4258945" y="593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12997126-A6C7-467A-82B5-2E8573620770}"/>
            </a:ext>
          </a:extLst>
        </xdr:cNvPr>
        <xdr:cNvSpPr/>
      </xdr:nvSpPr>
      <xdr:spPr>
        <a:xfrm>
          <a:off x="4157345" y="595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6B10A840-181B-4743-B5BC-B72887F55441}"/>
            </a:ext>
          </a:extLst>
        </xdr:cNvPr>
        <xdr:cNvSpPr/>
      </xdr:nvSpPr>
      <xdr:spPr>
        <a:xfrm>
          <a:off x="3537585" y="59491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DB5FFD89-24AB-4AA1-B16A-AEF2BACD07B5}"/>
            </a:ext>
          </a:extLst>
        </xdr:cNvPr>
        <xdr:cNvSpPr/>
      </xdr:nvSpPr>
      <xdr:spPr>
        <a:xfrm>
          <a:off x="2867025" y="5905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06122B18-DBAE-492D-A684-C2D9D7925CBC}"/>
            </a:ext>
          </a:extLst>
        </xdr:cNvPr>
        <xdr:cNvSpPr/>
      </xdr:nvSpPr>
      <xdr:spPr>
        <a:xfrm>
          <a:off x="2196465" y="5868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D8C36313-1EB6-4E2F-857E-77E44AD24004}"/>
            </a:ext>
          </a:extLst>
        </xdr:cNvPr>
        <xdr:cNvSpPr/>
      </xdr:nvSpPr>
      <xdr:spPr>
        <a:xfrm>
          <a:off x="1525905" y="5849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B671FCD-98A1-4A1C-9283-DE265318D43F}"/>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29683A1-CB50-4A49-9C76-220DBEC472DA}"/>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3681E84-C47B-4DF4-B8DD-422351C4C125}"/>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689A7D99-73BE-49F1-8EA0-DC4C438890B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7D105B55-1171-4D9F-AA36-CE43CC8DAA42}"/>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28892</xdr:rowOff>
    </xdr:from>
    <xdr:to>
      <xdr:col>23</xdr:col>
      <xdr:colOff>136525</xdr:colOff>
      <xdr:row>30</xdr:row>
      <xdr:rowOff>130492</xdr:rowOff>
    </xdr:to>
    <xdr:sp macro="" textlink="">
      <xdr:nvSpPr>
        <xdr:cNvPr id="95" name="楕円 94">
          <a:extLst>
            <a:ext uri="{FF2B5EF4-FFF2-40B4-BE49-F238E27FC236}">
              <a16:creationId xmlns:a16="http://schemas.microsoft.com/office/drawing/2014/main" id="{6677DF9E-3B4A-46E2-A4E0-AD173BA74C29}"/>
            </a:ext>
          </a:extLst>
        </xdr:cNvPr>
        <xdr:cNvSpPr/>
      </xdr:nvSpPr>
      <xdr:spPr>
        <a:xfrm>
          <a:off x="4157345" y="5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51769</xdr:rowOff>
    </xdr:from>
    <xdr:ext cx="405111" cy="259045"/>
    <xdr:sp macro="" textlink="">
      <xdr:nvSpPr>
        <xdr:cNvPr id="96" name="有形固定資産減価償却率該当値テキスト">
          <a:extLst>
            <a:ext uri="{FF2B5EF4-FFF2-40B4-BE49-F238E27FC236}">
              <a16:creationId xmlns:a16="http://schemas.microsoft.com/office/drawing/2014/main" id="{F3AF047E-9D22-4205-8D26-4C8F0DFC6AA8}"/>
            </a:ext>
          </a:extLst>
        </xdr:cNvPr>
        <xdr:cNvSpPr txBox="1"/>
      </xdr:nvSpPr>
      <xdr:spPr>
        <a:xfrm>
          <a:off x="4258945" y="568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7" name="楕円 96">
          <a:extLst>
            <a:ext uri="{FF2B5EF4-FFF2-40B4-BE49-F238E27FC236}">
              <a16:creationId xmlns:a16="http://schemas.microsoft.com/office/drawing/2014/main" id="{067EB66B-5573-4EB5-823C-2F1A43207249}"/>
            </a:ext>
          </a:extLst>
        </xdr:cNvPr>
        <xdr:cNvSpPr/>
      </xdr:nvSpPr>
      <xdr:spPr>
        <a:xfrm>
          <a:off x="3537585" y="5782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79692</xdr:rowOff>
    </xdr:to>
    <xdr:cxnSp macro="">
      <xdr:nvCxnSpPr>
        <xdr:cNvPr id="98" name="直線コネクタ 97">
          <a:extLst>
            <a:ext uri="{FF2B5EF4-FFF2-40B4-BE49-F238E27FC236}">
              <a16:creationId xmlns:a16="http://schemas.microsoft.com/office/drawing/2014/main" id="{2D3FD5BE-B5EA-4274-A04A-22C6491A3D34}"/>
            </a:ext>
          </a:extLst>
        </xdr:cNvPr>
        <xdr:cNvCxnSpPr/>
      </xdr:nvCxnSpPr>
      <xdr:spPr>
        <a:xfrm>
          <a:off x="3588385" y="5829935"/>
          <a:ext cx="61976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99" name="楕円 98">
          <a:extLst>
            <a:ext uri="{FF2B5EF4-FFF2-40B4-BE49-F238E27FC236}">
              <a16:creationId xmlns:a16="http://schemas.microsoft.com/office/drawing/2014/main" id="{1A17E7D8-BAD0-4493-8D23-F59825AE5F8F}"/>
            </a:ext>
          </a:extLst>
        </xdr:cNvPr>
        <xdr:cNvSpPr/>
      </xdr:nvSpPr>
      <xdr:spPr>
        <a:xfrm>
          <a:off x="2867025" y="585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106680</xdr:rowOff>
    </xdr:to>
    <xdr:cxnSp macro="">
      <xdr:nvCxnSpPr>
        <xdr:cNvPr id="100" name="直線コネクタ 99">
          <a:extLst>
            <a:ext uri="{FF2B5EF4-FFF2-40B4-BE49-F238E27FC236}">
              <a16:creationId xmlns:a16="http://schemas.microsoft.com/office/drawing/2014/main" id="{600EE8EA-46F9-4638-B19B-67EDD1CE42BA}"/>
            </a:ext>
          </a:extLst>
        </xdr:cNvPr>
        <xdr:cNvCxnSpPr/>
      </xdr:nvCxnSpPr>
      <xdr:spPr>
        <a:xfrm flipV="1">
          <a:off x="2917825" y="5829935"/>
          <a:ext cx="67056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101" name="楕円 100">
          <a:extLst>
            <a:ext uri="{FF2B5EF4-FFF2-40B4-BE49-F238E27FC236}">
              <a16:creationId xmlns:a16="http://schemas.microsoft.com/office/drawing/2014/main" id="{39D3012A-030A-4469-A9EE-2790F3EA35A7}"/>
            </a:ext>
          </a:extLst>
        </xdr:cNvPr>
        <xdr:cNvSpPr/>
      </xdr:nvSpPr>
      <xdr:spPr>
        <a:xfrm>
          <a:off x="2196465" y="5822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106680</xdr:rowOff>
    </xdr:to>
    <xdr:cxnSp macro="">
      <xdr:nvCxnSpPr>
        <xdr:cNvPr id="102" name="直線コネクタ 101">
          <a:extLst>
            <a:ext uri="{FF2B5EF4-FFF2-40B4-BE49-F238E27FC236}">
              <a16:creationId xmlns:a16="http://schemas.microsoft.com/office/drawing/2014/main" id="{17D18AB2-9E81-41E7-B889-4DC51BB00EB3}"/>
            </a:ext>
          </a:extLst>
        </xdr:cNvPr>
        <xdr:cNvCxnSpPr/>
      </xdr:nvCxnSpPr>
      <xdr:spPr>
        <a:xfrm>
          <a:off x="2247265" y="5873115"/>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165259</xdr:rowOff>
    </xdr:from>
    <xdr:to>
      <xdr:col>7</xdr:col>
      <xdr:colOff>187325</xdr:colOff>
      <xdr:row>30</xdr:row>
      <xdr:rowOff>95409</xdr:rowOff>
    </xdr:to>
    <xdr:sp macro="" textlink="">
      <xdr:nvSpPr>
        <xdr:cNvPr id="103" name="楕円 102">
          <a:extLst>
            <a:ext uri="{FF2B5EF4-FFF2-40B4-BE49-F238E27FC236}">
              <a16:creationId xmlns:a16="http://schemas.microsoft.com/office/drawing/2014/main" id="{D6E52FE3-5B00-4DA1-B72C-91234ECA103B}"/>
            </a:ext>
          </a:extLst>
        </xdr:cNvPr>
        <xdr:cNvSpPr/>
      </xdr:nvSpPr>
      <xdr:spPr>
        <a:xfrm>
          <a:off x="1525905" y="5796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44609</xdr:rowOff>
    </xdr:from>
    <xdr:to>
      <xdr:col>11</xdr:col>
      <xdr:colOff>136525</xdr:colOff>
      <xdr:row>30</xdr:row>
      <xdr:rowOff>74295</xdr:rowOff>
    </xdr:to>
    <xdr:cxnSp macro="">
      <xdr:nvCxnSpPr>
        <xdr:cNvPr id="104" name="直線コネクタ 103">
          <a:extLst>
            <a:ext uri="{FF2B5EF4-FFF2-40B4-BE49-F238E27FC236}">
              <a16:creationId xmlns:a16="http://schemas.microsoft.com/office/drawing/2014/main" id="{972B26D7-AB41-4A73-97A4-B8973B836A2A}"/>
            </a:ext>
          </a:extLst>
        </xdr:cNvPr>
        <xdr:cNvCxnSpPr/>
      </xdr:nvCxnSpPr>
      <xdr:spPr>
        <a:xfrm>
          <a:off x="1576705" y="5843429"/>
          <a:ext cx="67056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135C51A6-A892-46CD-BD4F-CB605E9F3C09}"/>
            </a:ext>
          </a:extLst>
        </xdr:cNvPr>
        <xdr:cNvSpPr txBox="1"/>
      </xdr:nvSpPr>
      <xdr:spPr>
        <a:xfrm>
          <a:off x="3395989" y="603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706ADD27-3C44-4915-8DE8-438FC41A42D7}"/>
            </a:ext>
          </a:extLst>
        </xdr:cNvPr>
        <xdr:cNvSpPr txBox="1"/>
      </xdr:nvSpPr>
      <xdr:spPr>
        <a:xfrm>
          <a:off x="2738129" y="599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66174BF5-0894-4FC3-8DC7-2F62ECF6180D}"/>
            </a:ext>
          </a:extLst>
        </xdr:cNvPr>
        <xdr:cNvSpPr txBox="1"/>
      </xdr:nvSpPr>
      <xdr:spPr>
        <a:xfrm>
          <a:off x="2067569" y="596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093B0686-6748-49A3-B689-C3FBF26AAC17}"/>
            </a:ext>
          </a:extLst>
        </xdr:cNvPr>
        <xdr:cNvSpPr txBox="1"/>
      </xdr:nvSpPr>
      <xdr:spPr>
        <a:xfrm>
          <a:off x="1397009" y="594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109" name="n_1mainValue有形固定資産減価償却率">
          <a:extLst>
            <a:ext uri="{FF2B5EF4-FFF2-40B4-BE49-F238E27FC236}">
              <a16:creationId xmlns:a16="http://schemas.microsoft.com/office/drawing/2014/main" id="{BA9C2A83-EA93-4495-B717-549E71598276}"/>
            </a:ext>
          </a:extLst>
        </xdr:cNvPr>
        <xdr:cNvSpPr txBox="1"/>
      </xdr:nvSpPr>
      <xdr:spPr>
        <a:xfrm>
          <a:off x="3395989"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10" name="n_2mainValue有形固定資産減価償却率">
          <a:extLst>
            <a:ext uri="{FF2B5EF4-FFF2-40B4-BE49-F238E27FC236}">
              <a16:creationId xmlns:a16="http://schemas.microsoft.com/office/drawing/2014/main" id="{9C202669-E7F7-43B5-8F67-30475E35CC47}"/>
            </a:ext>
          </a:extLst>
        </xdr:cNvPr>
        <xdr:cNvSpPr txBox="1"/>
      </xdr:nvSpPr>
      <xdr:spPr>
        <a:xfrm>
          <a:off x="2738129"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11" name="n_3mainValue有形固定資産減価償却率">
          <a:extLst>
            <a:ext uri="{FF2B5EF4-FFF2-40B4-BE49-F238E27FC236}">
              <a16:creationId xmlns:a16="http://schemas.microsoft.com/office/drawing/2014/main" id="{E467CE4A-22B9-462D-BEB7-9D417200B324}"/>
            </a:ext>
          </a:extLst>
        </xdr:cNvPr>
        <xdr:cNvSpPr txBox="1"/>
      </xdr:nvSpPr>
      <xdr:spPr>
        <a:xfrm>
          <a:off x="2067569"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111936</xdr:rowOff>
    </xdr:from>
    <xdr:ext cx="405111" cy="259045"/>
    <xdr:sp macro="" textlink="">
      <xdr:nvSpPr>
        <xdr:cNvPr id="112" name="n_4mainValue有形固定資産減価償却率">
          <a:extLst>
            <a:ext uri="{FF2B5EF4-FFF2-40B4-BE49-F238E27FC236}">
              <a16:creationId xmlns:a16="http://schemas.microsoft.com/office/drawing/2014/main" id="{A28D893A-7B23-4961-BE16-20914D1B4259}"/>
            </a:ext>
          </a:extLst>
        </xdr:cNvPr>
        <xdr:cNvSpPr txBox="1"/>
      </xdr:nvSpPr>
      <xdr:spPr>
        <a:xfrm>
          <a:off x="1397009" y="557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282962A2-A2C7-4F17-9124-574444D2FBBB}"/>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5EAABE56-D7BF-4717-A2D5-BD824E97A3A5}"/>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11AA3D26-AE29-477D-95EC-9BF40BF188DD}"/>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6A06975F-D13A-4D0E-A8C7-FEA54BFCC76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9C812D-B92A-4F0E-AB54-46AB1F6605AB}"/>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43E9B62C-FF0D-4CED-9E47-C4A9916709A7}"/>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F770440E-5C5D-4FF4-B03A-5564D139C6C3}"/>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CEFA0465-C19C-4351-BE31-9FFDF3CDDA98}"/>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A60531B2-D7ED-4B55-84F1-C7D41943527F}"/>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993E02F0-2D2E-4457-9DBF-26FFEED12774}"/>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8058B524-D872-4A52-B4B2-99B0FEAAEF73}"/>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6747226-5973-4B42-A201-8B2A73A0A7A7}"/>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9E7F76E5-0BD2-4099-829D-93E0B87CD34E}"/>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債務償還可能比率においては、類似団体の平均値を上回る水準が続いているがその差は縮小傾向にある。令和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年度にかけては地方交付税の増加に伴い経常一般財源等が増加したことから債務償還比率は改善された。今後についてもより一層健全な財政運営に努めていく。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1854450D-BE33-436D-825A-426345C9C00D}"/>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525BB0BE-7DB9-4F1F-845F-E7E3D32C2B47}"/>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59AF990E-FF7F-454C-ABF5-49A1BA0C9FDF}"/>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7D4CEC75-F458-402F-9B8B-562401A3339F}"/>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9E451A61-3A75-4097-9470-67091654E658}"/>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8FFDF71A-469A-49BA-B7FF-005F645450AF}"/>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4ED384BC-9F8E-4FEC-AA30-F285EDE01201}"/>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1CC06BD1-9EF0-4713-AE61-A8D684E2324D}"/>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1B7143DB-6BD1-404F-868E-F474D17FC2A2}"/>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E50B74E4-2D7D-43E7-8458-0B20304D7583}"/>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9746EE0F-86C9-4ABB-B85C-E0E1F8D9A2E5}"/>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996E7C9E-D3A8-452B-84AD-3A541AB1A356}"/>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2FAA3F5C-7178-457B-AC0B-0C4159BA6953}"/>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3DBFD1BA-ADE4-4A98-AB0A-21F9F16F323F}"/>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17ACC244-4CDF-4201-9176-A71D452B3D9F}"/>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619E8288-A562-42B4-9854-116970BDBEE6}"/>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65C09CB6-4D01-43C5-93D8-E0F276BB52C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BDC37DC1-BEDA-4FE8-8D35-354A5E67390C}"/>
            </a:ext>
          </a:extLst>
        </xdr:cNvPr>
        <xdr:cNvCxnSpPr/>
      </xdr:nvCxnSpPr>
      <xdr:spPr>
        <a:xfrm flipV="1">
          <a:off x="13027660" y="5160463"/>
          <a:ext cx="1269" cy="135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BCD46B87-0A6D-42AA-AC2E-766B5B1185BF}"/>
            </a:ext>
          </a:extLst>
        </xdr:cNvPr>
        <xdr:cNvSpPr txBox="1"/>
      </xdr:nvSpPr>
      <xdr:spPr>
        <a:xfrm>
          <a:off x="13080365" y="65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2776F542-D36D-44D0-B372-2F138B1CDF10}"/>
            </a:ext>
          </a:extLst>
        </xdr:cNvPr>
        <xdr:cNvCxnSpPr/>
      </xdr:nvCxnSpPr>
      <xdr:spPr>
        <a:xfrm>
          <a:off x="12963525" y="651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1AE72638-D743-4EAD-8493-F033764C338E}"/>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E820BE70-8FEA-4778-8C97-34BA7D24F5D5}"/>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C4C4E7A4-E009-4A9E-A718-C75ECE633758}"/>
            </a:ext>
          </a:extLst>
        </xdr:cNvPr>
        <xdr:cNvSpPr txBox="1"/>
      </xdr:nvSpPr>
      <xdr:spPr>
        <a:xfrm>
          <a:off x="13080365" y="577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563B1048-C4DE-4443-B2FF-F620A5489193}"/>
            </a:ext>
          </a:extLst>
        </xdr:cNvPr>
        <xdr:cNvSpPr/>
      </xdr:nvSpPr>
      <xdr:spPr>
        <a:xfrm>
          <a:off x="13001625" y="5799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D378E337-4F57-48B5-8BFF-A40E69406B09}"/>
            </a:ext>
          </a:extLst>
        </xdr:cNvPr>
        <xdr:cNvSpPr/>
      </xdr:nvSpPr>
      <xdr:spPr>
        <a:xfrm>
          <a:off x="12359005" y="605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046D6EE4-DCCD-489A-86AA-1FE2F003741A}"/>
            </a:ext>
          </a:extLst>
        </xdr:cNvPr>
        <xdr:cNvSpPr/>
      </xdr:nvSpPr>
      <xdr:spPr>
        <a:xfrm>
          <a:off x="11688445" y="6073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84AAC329-6786-4AC1-9C37-DDEED2F946BA}"/>
            </a:ext>
          </a:extLst>
        </xdr:cNvPr>
        <xdr:cNvSpPr/>
      </xdr:nvSpPr>
      <xdr:spPr>
        <a:xfrm>
          <a:off x="11017885" y="608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AA556025-FD27-4C90-A1B0-DB0D59D4CE0F}"/>
            </a:ext>
          </a:extLst>
        </xdr:cNvPr>
        <xdr:cNvSpPr/>
      </xdr:nvSpPr>
      <xdr:spPr>
        <a:xfrm>
          <a:off x="10347325" y="613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0F7B35C-8110-43EC-B5CF-C826C265996B}"/>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A2DB8ABA-94EA-4136-AC58-DAAA840F762C}"/>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F5F946E-ED7D-4A8C-9D79-53A796D5F332}"/>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C552ECB9-83BA-4003-91BC-B678935F399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FB92B261-D187-4D3F-9261-7A6379215416}"/>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152073</xdr:rowOff>
    </xdr:from>
    <xdr:to>
      <xdr:col>76</xdr:col>
      <xdr:colOff>73025</xdr:colOff>
      <xdr:row>30</xdr:row>
      <xdr:rowOff>82223</xdr:rowOff>
    </xdr:to>
    <xdr:sp macro="" textlink="">
      <xdr:nvSpPr>
        <xdr:cNvPr id="159" name="楕円 158">
          <a:extLst>
            <a:ext uri="{FF2B5EF4-FFF2-40B4-BE49-F238E27FC236}">
              <a16:creationId xmlns:a16="http://schemas.microsoft.com/office/drawing/2014/main" id="{A3863F64-67B7-41B8-918C-84D7B7131795}"/>
            </a:ext>
          </a:extLst>
        </xdr:cNvPr>
        <xdr:cNvSpPr/>
      </xdr:nvSpPr>
      <xdr:spPr>
        <a:xfrm>
          <a:off x="13001625" y="5783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3500</xdr:rowOff>
    </xdr:from>
    <xdr:ext cx="469744" cy="259045"/>
    <xdr:sp macro="" textlink="">
      <xdr:nvSpPr>
        <xdr:cNvPr id="160" name="債務償還比率該当値テキスト">
          <a:extLst>
            <a:ext uri="{FF2B5EF4-FFF2-40B4-BE49-F238E27FC236}">
              <a16:creationId xmlns:a16="http://schemas.microsoft.com/office/drawing/2014/main" id="{C62F4ACC-77BD-4636-9264-FA303794AD68}"/>
            </a:ext>
          </a:extLst>
        </xdr:cNvPr>
        <xdr:cNvSpPr txBox="1"/>
      </xdr:nvSpPr>
      <xdr:spPr>
        <a:xfrm>
          <a:off x="13080365" y="56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144553</xdr:rowOff>
    </xdr:from>
    <xdr:to>
      <xdr:col>72</xdr:col>
      <xdr:colOff>123825</xdr:colOff>
      <xdr:row>31</xdr:row>
      <xdr:rowOff>74703</xdr:rowOff>
    </xdr:to>
    <xdr:sp macro="" textlink="">
      <xdr:nvSpPr>
        <xdr:cNvPr id="161" name="楕円 160">
          <a:extLst>
            <a:ext uri="{FF2B5EF4-FFF2-40B4-BE49-F238E27FC236}">
              <a16:creationId xmlns:a16="http://schemas.microsoft.com/office/drawing/2014/main" id="{280DBF24-BF77-46F2-B72C-8F317689FDEF}"/>
            </a:ext>
          </a:extLst>
        </xdr:cNvPr>
        <xdr:cNvSpPr/>
      </xdr:nvSpPr>
      <xdr:spPr>
        <a:xfrm>
          <a:off x="12359005" y="5943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31423</xdr:rowOff>
    </xdr:from>
    <xdr:to>
      <xdr:col>76</xdr:col>
      <xdr:colOff>22225</xdr:colOff>
      <xdr:row>31</xdr:row>
      <xdr:rowOff>23903</xdr:rowOff>
    </xdr:to>
    <xdr:cxnSp macro="">
      <xdr:nvCxnSpPr>
        <xdr:cNvPr id="162" name="直線コネクタ 161">
          <a:extLst>
            <a:ext uri="{FF2B5EF4-FFF2-40B4-BE49-F238E27FC236}">
              <a16:creationId xmlns:a16="http://schemas.microsoft.com/office/drawing/2014/main" id="{DD8C0D55-47B3-4656-8A1F-EF276DD94094}"/>
            </a:ext>
          </a:extLst>
        </xdr:cNvPr>
        <xdr:cNvCxnSpPr/>
      </xdr:nvCxnSpPr>
      <xdr:spPr>
        <a:xfrm flipV="1">
          <a:off x="12409805" y="5830243"/>
          <a:ext cx="619760" cy="1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34290</xdr:rowOff>
    </xdr:from>
    <xdr:to>
      <xdr:col>68</xdr:col>
      <xdr:colOff>123825</xdr:colOff>
      <xdr:row>30</xdr:row>
      <xdr:rowOff>135890</xdr:rowOff>
    </xdr:to>
    <xdr:sp macro="" textlink="">
      <xdr:nvSpPr>
        <xdr:cNvPr id="163" name="楕円 162">
          <a:extLst>
            <a:ext uri="{FF2B5EF4-FFF2-40B4-BE49-F238E27FC236}">
              <a16:creationId xmlns:a16="http://schemas.microsoft.com/office/drawing/2014/main" id="{7FC6E6AD-31C1-4550-9824-F151D36FFFA2}"/>
            </a:ext>
          </a:extLst>
        </xdr:cNvPr>
        <xdr:cNvSpPr/>
      </xdr:nvSpPr>
      <xdr:spPr>
        <a:xfrm>
          <a:off x="11688445"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85090</xdr:rowOff>
    </xdr:from>
    <xdr:to>
      <xdr:col>72</xdr:col>
      <xdr:colOff>73025</xdr:colOff>
      <xdr:row>31</xdr:row>
      <xdr:rowOff>23903</xdr:rowOff>
    </xdr:to>
    <xdr:cxnSp macro="">
      <xdr:nvCxnSpPr>
        <xdr:cNvPr id="164" name="直線コネクタ 163">
          <a:extLst>
            <a:ext uri="{FF2B5EF4-FFF2-40B4-BE49-F238E27FC236}">
              <a16:creationId xmlns:a16="http://schemas.microsoft.com/office/drawing/2014/main" id="{E4ED8B13-1F1A-4AAD-8DD7-6CC314B56982}"/>
            </a:ext>
          </a:extLst>
        </xdr:cNvPr>
        <xdr:cNvCxnSpPr/>
      </xdr:nvCxnSpPr>
      <xdr:spPr>
        <a:xfrm>
          <a:off x="11739245" y="5883910"/>
          <a:ext cx="670560" cy="10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44432</xdr:rowOff>
    </xdr:from>
    <xdr:to>
      <xdr:col>64</xdr:col>
      <xdr:colOff>123825</xdr:colOff>
      <xdr:row>29</xdr:row>
      <xdr:rowOff>146032</xdr:rowOff>
    </xdr:to>
    <xdr:sp macro="" textlink="">
      <xdr:nvSpPr>
        <xdr:cNvPr id="165" name="楕円 164">
          <a:extLst>
            <a:ext uri="{FF2B5EF4-FFF2-40B4-BE49-F238E27FC236}">
              <a16:creationId xmlns:a16="http://schemas.microsoft.com/office/drawing/2014/main" id="{418068C8-2D61-4A93-B3D7-BD0A5D1F0830}"/>
            </a:ext>
          </a:extLst>
        </xdr:cNvPr>
        <xdr:cNvSpPr/>
      </xdr:nvSpPr>
      <xdr:spPr>
        <a:xfrm>
          <a:off x="11017885" y="56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95232</xdr:rowOff>
    </xdr:from>
    <xdr:to>
      <xdr:col>68</xdr:col>
      <xdr:colOff>73025</xdr:colOff>
      <xdr:row>30</xdr:row>
      <xdr:rowOff>85090</xdr:rowOff>
    </xdr:to>
    <xdr:cxnSp macro="">
      <xdr:nvCxnSpPr>
        <xdr:cNvPr id="166" name="直線コネクタ 165">
          <a:extLst>
            <a:ext uri="{FF2B5EF4-FFF2-40B4-BE49-F238E27FC236}">
              <a16:creationId xmlns:a16="http://schemas.microsoft.com/office/drawing/2014/main" id="{3E55D5E9-8292-4CD0-B840-F89F4A554A56}"/>
            </a:ext>
          </a:extLst>
        </xdr:cNvPr>
        <xdr:cNvCxnSpPr/>
      </xdr:nvCxnSpPr>
      <xdr:spPr>
        <a:xfrm>
          <a:off x="11068685" y="5726412"/>
          <a:ext cx="670560" cy="15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4754</xdr:rowOff>
    </xdr:from>
    <xdr:to>
      <xdr:col>60</xdr:col>
      <xdr:colOff>123825</xdr:colOff>
      <xdr:row>32</xdr:row>
      <xdr:rowOff>106354</xdr:rowOff>
    </xdr:to>
    <xdr:sp macro="" textlink="">
      <xdr:nvSpPr>
        <xdr:cNvPr id="167" name="楕円 166">
          <a:extLst>
            <a:ext uri="{FF2B5EF4-FFF2-40B4-BE49-F238E27FC236}">
              <a16:creationId xmlns:a16="http://schemas.microsoft.com/office/drawing/2014/main" id="{F14EDCC6-3B8E-4E0E-8269-25DD312CB724}"/>
            </a:ext>
          </a:extLst>
        </xdr:cNvPr>
        <xdr:cNvSpPr/>
      </xdr:nvSpPr>
      <xdr:spPr>
        <a:xfrm>
          <a:off x="10347325" y="61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95232</xdr:rowOff>
    </xdr:from>
    <xdr:to>
      <xdr:col>64</xdr:col>
      <xdr:colOff>73025</xdr:colOff>
      <xdr:row>32</xdr:row>
      <xdr:rowOff>55554</xdr:rowOff>
    </xdr:to>
    <xdr:cxnSp macro="">
      <xdr:nvCxnSpPr>
        <xdr:cNvPr id="168" name="直線コネクタ 167">
          <a:extLst>
            <a:ext uri="{FF2B5EF4-FFF2-40B4-BE49-F238E27FC236}">
              <a16:creationId xmlns:a16="http://schemas.microsoft.com/office/drawing/2014/main" id="{03FBD9B1-C17A-4C3A-873F-AF807C37A818}"/>
            </a:ext>
          </a:extLst>
        </xdr:cNvPr>
        <xdr:cNvCxnSpPr/>
      </xdr:nvCxnSpPr>
      <xdr:spPr>
        <a:xfrm flipV="1">
          <a:off x="10398125" y="5726412"/>
          <a:ext cx="670560" cy="46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A8B66D92-956C-4353-95D7-20628FE1E253}"/>
            </a:ext>
          </a:extLst>
        </xdr:cNvPr>
        <xdr:cNvSpPr txBox="1"/>
      </xdr:nvSpPr>
      <xdr:spPr>
        <a:xfrm>
          <a:off x="12185092" y="614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0867B0FD-6D93-4A2C-9A61-8468AF704D64}"/>
            </a:ext>
          </a:extLst>
        </xdr:cNvPr>
        <xdr:cNvSpPr txBox="1"/>
      </xdr:nvSpPr>
      <xdr:spPr>
        <a:xfrm>
          <a:off x="11527232" y="61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247E6F12-9691-4E26-8C18-ED12165F4A21}"/>
            </a:ext>
          </a:extLst>
        </xdr:cNvPr>
        <xdr:cNvSpPr txBox="1"/>
      </xdr:nvSpPr>
      <xdr:spPr>
        <a:xfrm>
          <a:off x="10856672" y="617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72" name="n_4aveValue債務償還比率">
          <a:extLst>
            <a:ext uri="{FF2B5EF4-FFF2-40B4-BE49-F238E27FC236}">
              <a16:creationId xmlns:a16="http://schemas.microsoft.com/office/drawing/2014/main" id="{74317F94-AFE1-42DF-804D-BD910D5385D8}"/>
            </a:ext>
          </a:extLst>
        </xdr:cNvPr>
        <xdr:cNvSpPr txBox="1"/>
      </xdr:nvSpPr>
      <xdr:spPr>
        <a:xfrm>
          <a:off x="10186112" y="59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91230</xdr:rowOff>
    </xdr:from>
    <xdr:ext cx="469744" cy="259045"/>
    <xdr:sp macro="" textlink="">
      <xdr:nvSpPr>
        <xdr:cNvPr id="173" name="n_1mainValue債務償還比率">
          <a:extLst>
            <a:ext uri="{FF2B5EF4-FFF2-40B4-BE49-F238E27FC236}">
              <a16:creationId xmlns:a16="http://schemas.microsoft.com/office/drawing/2014/main" id="{0E0F63FA-3E95-4802-8E1E-0E35B48C3E67}"/>
            </a:ext>
          </a:extLst>
        </xdr:cNvPr>
        <xdr:cNvSpPr txBox="1"/>
      </xdr:nvSpPr>
      <xdr:spPr>
        <a:xfrm>
          <a:off x="12185092" y="572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152417</xdr:rowOff>
    </xdr:from>
    <xdr:ext cx="469744" cy="259045"/>
    <xdr:sp macro="" textlink="">
      <xdr:nvSpPr>
        <xdr:cNvPr id="174" name="n_2mainValue債務償還比率">
          <a:extLst>
            <a:ext uri="{FF2B5EF4-FFF2-40B4-BE49-F238E27FC236}">
              <a16:creationId xmlns:a16="http://schemas.microsoft.com/office/drawing/2014/main" id="{6A452F4E-D7F9-491D-AFCF-0468620CC179}"/>
            </a:ext>
          </a:extLst>
        </xdr:cNvPr>
        <xdr:cNvSpPr txBox="1"/>
      </xdr:nvSpPr>
      <xdr:spPr>
        <a:xfrm>
          <a:off x="11527232" y="56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162559</xdr:rowOff>
    </xdr:from>
    <xdr:ext cx="469744" cy="259045"/>
    <xdr:sp macro="" textlink="">
      <xdr:nvSpPr>
        <xdr:cNvPr id="175" name="n_3mainValue債務償還比率">
          <a:extLst>
            <a:ext uri="{FF2B5EF4-FFF2-40B4-BE49-F238E27FC236}">
              <a16:creationId xmlns:a16="http://schemas.microsoft.com/office/drawing/2014/main" id="{94FADDBF-AADD-4781-AF79-95F7A53B1DD0}"/>
            </a:ext>
          </a:extLst>
        </xdr:cNvPr>
        <xdr:cNvSpPr txBox="1"/>
      </xdr:nvSpPr>
      <xdr:spPr>
        <a:xfrm>
          <a:off x="10856672" y="5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97481</xdr:rowOff>
    </xdr:from>
    <xdr:ext cx="469744" cy="259045"/>
    <xdr:sp macro="" textlink="">
      <xdr:nvSpPr>
        <xdr:cNvPr id="176" name="n_4mainValue債務償還比率">
          <a:extLst>
            <a:ext uri="{FF2B5EF4-FFF2-40B4-BE49-F238E27FC236}">
              <a16:creationId xmlns:a16="http://schemas.microsoft.com/office/drawing/2014/main" id="{EFD82C6B-D2FB-433E-B81C-95D8CF311DE3}"/>
            </a:ext>
          </a:extLst>
        </xdr:cNvPr>
        <xdr:cNvSpPr txBox="1"/>
      </xdr:nvSpPr>
      <xdr:spPr>
        <a:xfrm>
          <a:off x="10186112" y="623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A57F11E2-E5DC-4052-A7E6-BE512C3EDC3C}"/>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3E9A5289-40B5-4028-9566-31822D1E844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8E491ED4-EEF4-479C-9D70-81F32F0AC6AD}"/>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89FCA507-3650-44F2-A8D2-8170188E8EB8}"/>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3241DD75-D248-4980-B643-C818E5CDC8A6}"/>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BBF56F9C-DCAE-4366-960E-CF005740C6C5}"/>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9F3CAB-BBB0-4805-A393-ECCEE6CC4AF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C2FEC6-F154-45C5-A123-F98EE58431B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540A0D-494C-448F-B577-0AB1B456232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8F89FD-041D-45AA-8F7F-2E4B03D2522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C65C1B-7D55-40D4-B06F-E7D0A5F0389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70510B-1AE2-4A56-918D-E7A07A0B0C0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C0110C-204F-4FD5-8508-DF36420F5BE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1D98D6-901B-474B-926F-F32FFAF4AA1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154C97-7CDE-4A03-9FD1-E7615BE0E69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883A11-860B-4B93-A281-E0453D51699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452A0E-A788-46ED-87D0-8633E4B3AFE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B6B518-954A-45D8-87DB-755E5290BC4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805C97-981B-44BC-95FB-43F645EE16C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391E51-9E0C-427A-A0B1-CCD4817E36E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7EEB6B-A898-46D9-BA8C-BA557B449AA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5CB7BC1-B122-4924-8941-70258A4DC36B}"/>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DDE376-D393-495F-A458-6A955D82732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0217E8-B41F-45CA-ABA6-05FEFF9F2F9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2D81D0-E072-4EB1-9D1E-E363CD0F27B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FFAA69-CA19-4901-946D-DAEA41C89A0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015E70-AD1A-451A-BFB7-38C5C16A885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2628F5-3962-4556-814D-FA1E45473D1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C182FD-5F68-49DC-A3FA-83713A13136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38E093-75D2-4D6F-8363-42DDE5C7C8B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949358-4ED3-41F6-A433-7342BAA9C4E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531440-57E0-4995-8290-57026706220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86A0DD-68B9-40EB-B076-E6625C7297C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BA332B-E55C-4641-BCB0-ED35F4D319B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0CA65A-A641-4A2B-9506-C801A589E6E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C9240A-B5F8-4AC1-A305-66798D68561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F71E43-F504-438D-AD80-E12DCB34384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D758DE-DA13-46EB-A7C3-2490055F32E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5BAB14-FC1A-4AAA-8F36-3976166BCA4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ACE443-BC39-4F32-9240-48BB00BC939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2DB19F-DE6F-450C-A515-8822CCC5AF4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E22C55-BA0A-427B-98C1-38D9808F923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AB84344-FC9D-4F94-825F-EBF94400966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48E035-9093-44B8-93FB-F6E05FECD5A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0FCBF3-BA41-40FE-A158-42B4668AF9D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032E36-6E74-4235-8A7A-99D563902F4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912957-CA8F-40FF-A357-A1675612E8E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65B751-C685-4E92-BB02-EF9181621D1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A227957-F1A0-4370-8F48-40E6B5E1AED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F1D701E-1254-40B0-BC9E-F80043789CB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B0F5083-7FB5-46AF-A429-29F537265FD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D49FD81-8624-4745-A651-EED0D23768DC}"/>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9194E6-C2E7-4783-A094-C2C4132064C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ED39F5-D173-4E51-BC31-DC845326CFF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169D83-3918-49FE-9FE2-6022DCA08687}"/>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B5955E4-33F1-4082-97BD-4D34AC66967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FAAF003-A7AC-4B94-9462-41AE8C41D8B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558092D-4C57-47FE-87D2-40F77CD0817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BA7359-2187-4B81-9B14-F16DAC7924B3}"/>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264B481-B611-4B0C-96AC-EF044F0BA4D3}"/>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AD3A04-7DCF-4E5F-93C6-0810743B25E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9A04C95-8EB4-48F8-A789-B3691693C5E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AF62870C-008B-4F0F-8FDF-EA53374E5703}"/>
            </a:ext>
          </a:extLst>
        </xdr:cNvPr>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3EED5BD9-5B30-4589-99BC-38B6D6DA0128}"/>
            </a:ext>
          </a:extLst>
        </xdr:cNvPr>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ECEA7BD9-5D1B-49F9-A703-1548C6857F54}"/>
            </a:ext>
          </a:extLst>
        </xdr:cNvPr>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6659860-849A-4003-A242-09B9B7E2365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3C2B14A-6D88-455E-A167-9438488089DD}"/>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D37C9D90-B130-413A-8FC7-63AB9F086631}"/>
            </a:ext>
          </a:extLst>
        </xdr:cNvPr>
        <xdr:cNvSpPr txBox="1"/>
      </xdr:nvSpPr>
      <xdr:spPr>
        <a:xfrm>
          <a:off x="4124960" y="6527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46BC9B8-8A06-45C6-A96B-FB09D6C049C6}"/>
            </a:ext>
          </a:extLst>
        </xdr:cNvPr>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2B7A750E-8828-4B0C-94E6-6873B10DBDEC}"/>
            </a:ext>
          </a:extLst>
        </xdr:cNvPr>
        <xdr:cNvSpPr/>
      </xdr:nvSpPr>
      <xdr:spPr>
        <a:xfrm>
          <a:off x="331216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6E57E919-0AE9-4936-B0A4-3F8AFC2EDACD}"/>
            </a:ext>
          </a:extLst>
        </xdr:cNvPr>
        <xdr:cNvSpPr/>
      </xdr:nvSpPr>
      <xdr:spPr>
        <a:xfrm>
          <a:off x="251460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6A65984-1AB0-4815-9867-7820289BE3BE}"/>
            </a:ext>
          </a:extLst>
        </xdr:cNvPr>
        <xdr:cNvSpPr/>
      </xdr:nvSpPr>
      <xdr:spPr>
        <a:xfrm>
          <a:off x="17399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B9D619D8-CE53-40DD-8AC6-F9A8B7EB9F04}"/>
            </a:ext>
          </a:extLst>
        </xdr:cNvPr>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3B1838-23E9-4E60-8044-532BFA20F4E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72BC362-E938-421B-8199-52349C62896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5C3D80-7AE6-488B-91AC-2B91A2FC367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C02EF0-FB9E-46BC-8EB8-3B0A6250665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1EC949-3524-472B-9996-E55BB28A76D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2FF3FDA2-BB0C-4CCD-8CC7-DD8BD89ACEF3}"/>
            </a:ext>
          </a:extLst>
        </xdr:cNvPr>
        <xdr:cNvSpPr/>
      </xdr:nvSpPr>
      <xdr:spPr>
        <a:xfrm>
          <a:off x="4036060" y="6534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15620</xdr:rowOff>
    </xdr:from>
    <xdr:ext cx="405111" cy="259045"/>
    <xdr:sp macro="" textlink="">
      <xdr:nvSpPr>
        <xdr:cNvPr id="75" name="【道路】&#10;有形固定資産減価償却率該当値テキスト">
          <a:extLst>
            <a:ext uri="{FF2B5EF4-FFF2-40B4-BE49-F238E27FC236}">
              <a16:creationId xmlns:a16="http://schemas.microsoft.com/office/drawing/2014/main" id="{0F58B36E-3CCA-4CD9-BEA6-D09B5CD4ACC2}"/>
            </a:ext>
          </a:extLst>
        </xdr:cNvPr>
        <xdr:cNvSpPr txBox="1"/>
      </xdr:nvSpPr>
      <xdr:spPr>
        <a:xfrm>
          <a:off x="4124960"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a:extLst>
            <a:ext uri="{FF2B5EF4-FFF2-40B4-BE49-F238E27FC236}">
              <a16:creationId xmlns:a16="http://schemas.microsoft.com/office/drawing/2014/main" id="{8E524A58-29BD-41C1-B85B-849B44511045}"/>
            </a:ext>
          </a:extLst>
        </xdr:cNvPr>
        <xdr:cNvSpPr/>
      </xdr:nvSpPr>
      <xdr:spPr>
        <a:xfrm>
          <a:off x="3312160" y="6513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3F102D38-60C8-4BAE-8C3F-0397C20EBF5F}"/>
            </a:ext>
          </a:extLst>
        </xdr:cNvPr>
        <xdr:cNvCxnSpPr/>
      </xdr:nvCxnSpPr>
      <xdr:spPr>
        <a:xfrm>
          <a:off x="3355340" y="6560276"/>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a:extLst>
            <a:ext uri="{FF2B5EF4-FFF2-40B4-BE49-F238E27FC236}">
              <a16:creationId xmlns:a16="http://schemas.microsoft.com/office/drawing/2014/main" id="{EA0A7001-3346-4EAF-B88C-585262FF5420}"/>
            </a:ext>
          </a:extLst>
        </xdr:cNvPr>
        <xdr:cNvSpPr/>
      </xdr:nvSpPr>
      <xdr:spPr>
        <a:xfrm>
          <a:off x="2514600" y="6493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F2C0DE1C-9431-418D-B4B0-25B9060A6665}"/>
            </a:ext>
          </a:extLst>
        </xdr:cNvPr>
        <xdr:cNvCxnSpPr/>
      </xdr:nvCxnSpPr>
      <xdr:spPr>
        <a:xfrm>
          <a:off x="2565400" y="6540682"/>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a:extLst>
            <a:ext uri="{FF2B5EF4-FFF2-40B4-BE49-F238E27FC236}">
              <a16:creationId xmlns:a16="http://schemas.microsoft.com/office/drawing/2014/main" id="{4F20C3AB-6CED-4EB0-94A9-E7A788FEAB16}"/>
            </a:ext>
          </a:extLst>
        </xdr:cNvPr>
        <xdr:cNvSpPr/>
      </xdr:nvSpPr>
      <xdr:spPr>
        <a:xfrm>
          <a:off x="1739900" y="6472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2722</xdr:rowOff>
    </xdr:to>
    <xdr:cxnSp macro="">
      <xdr:nvCxnSpPr>
        <xdr:cNvPr id="81" name="直線コネクタ 80">
          <a:extLst>
            <a:ext uri="{FF2B5EF4-FFF2-40B4-BE49-F238E27FC236}">
              <a16:creationId xmlns:a16="http://schemas.microsoft.com/office/drawing/2014/main" id="{42BB7101-0DCF-4C2D-9D79-0488386F4195}"/>
            </a:ext>
          </a:extLst>
        </xdr:cNvPr>
        <xdr:cNvCxnSpPr/>
      </xdr:nvCxnSpPr>
      <xdr:spPr>
        <a:xfrm>
          <a:off x="1790700" y="6523264"/>
          <a:ext cx="7747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D3358C52-B440-40CF-80D5-3AF9FF839C31}"/>
            </a:ext>
          </a:extLst>
        </xdr:cNvPr>
        <xdr:cNvSpPr/>
      </xdr:nvSpPr>
      <xdr:spPr>
        <a:xfrm>
          <a:off x="965200" y="6444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152944</xdr:rowOff>
    </xdr:to>
    <xdr:cxnSp macro="">
      <xdr:nvCxnSpPr>
        <xdr:cNvPr id="83" name="直線コネクタ 82">
          <a:extLst>
            <a:ext uri="{FF2B5EF4-FFF2-40B4-BE49-F238E27FC236}">
              <a16:creationId xmlns:a16="http://schemas.microsoft.com/office/drawing/2014/main" id="{92603A5D-A43A-4A68-ACC5-DA635EA51DDF}"/>
            </a:ext>
          </a:extLst>
        </xdr:cNvPr>
        <xdr:cNvCxnSpPr/>
      </xdr:nvCxnSpPr>
      <xdr:spPr>
        <a:xfrm>
          <a:off x="1008380" y="6495505"/>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F2D48DA8-6696-478B-82A2-8C4C53413293}"/>
            </a:ext>
          </a:extLst>
        </xdr:cNvPr>
        <xdr:cNvSpPr txBox="1"/>
      </xdr:nvSpPr>
      <xdr:spPr>
        <a:xfrm>
          <a:off x="317056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2E82A72E-BCE8-4E76-9DD5-A04A91DE111C}"/>
            </a:ext>
          </a:extLst>
        </xdr:cNvPr>
        <xdr:cNvSpPr txBox="1"/>
      </xdr:nvSpPr>
      <xdr:spPr>
        <a:xfrm>
          <a:off x="238570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49783794-F3DA-4342-8DAA-FC336A3241C1}"/>
            </a:ext>
          </a:extLst>
        </xdr:cNvPr>
        <xdr:cNvSpPr txBox="1"/>
      </xdr:nvSpPr>
      <xdr:spPr>
        <a:xfrm>
          <a:off x="161100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9C2DE2C9-1F2E-4F0D-98CA-D82B0B7EFBC6}"/>
            </a:ext>
          </a:extLst>
        </xdr:cNvPr>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89643</xdr:rowOff>
    </xdr:from>
    <xdr:ext cx="405111" cy="259045"/>
    <xdr:sp macro="" textlink="">
      <xdr:nvSpPr>
        <xdr:cNvPr id="88" name="n_1mainValue【道路】&#10;有形固定資産減価償却率">
          <a:extLst>
            <a:ext uri="{FF2B5EF4-FFF2-40B4-BE49-F238E27FC236}">
              <a16:creationId xmlns:a16="http://schemas.microsoft.com/office/drawing/2014/main" id="{4F5D20E5-80E3-4A83-9CEE-E2575C12729D}"/>
            </a:ext>
          </a:extLst>
        </xdr:cNvPr>
        <xdr:cNvSpPr txBox="1"/>
      </xdr:nvSpPr>
      <xdr:spPr>
        <a:xfrm>
          <a:off x="3170564"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a:extLst>
            <a:ext uri="{FF2B5EF4-FFF2-40B4-BE49-F238E27FC236}">
              <a16:creationId xmlns:a16="http://schemas.microsoft.com/office/drawing/2014/main" id="{6BFACC45-8512-42A1-A47B-29A0E96D8A22}"/>
            </a:ext>
          </a:extLst>
        </xdr:cNvPr>
        <xdr:cNvSpPr txBox="1"/>
      </xdr:nvSpPr>
      <xdr:spPr>
        <a:xfrm>
          <a:off x="238570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道路】&#10;有形固定資産減価償却率">
          <a:extLst>
            <a:ext uri="{FF2B5EF4-FFF2-40B4-BE49-F238E27FC236}">
              <a16:creationId xmlns:a16="http://schemas.microsoft.com/office/drawing/2014/main" id="{EB256F4E-B943-4A53-A6A4-521B35F867CA}"/>
            </a:ext>
          </a:extLst>
        </xdr:cNvPr>
        <xdr:cNvSpPr txBox="1"/>
      </xdr:nvSpPr>
      <xdr:spPr>
        <a:xfrm>
          <a:off x="161100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道路】&#10;有形固定資産減価償却率">
          <a:extLst>
            <a:ext uri="{FF2B5EF4-FFF2-40B4-BE49-F238E27FC236}">
              <a16:creationId xmlns:a16="http://schemas.microsoft.com/office/drawing/2014/main" id="{71E05BF8-6C2F-4C8B-ABC2-3972243F3E2D}"/>
            </a:ext>
          </a:extLst>
        </xdr:cNvPr>
        <xdr:cNvSpPr txBox="1"/>
      </xdr:nvSpPr>
      <xdr:spPr>
        <a:xfrm>
          <a:off x="83630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B12BD34-DFE6-4153-B447-392D690F629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1B5A911-ABC4-4510-98D1-53A254D52A2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2D893CA-6666-416D-B744-5680A5E92FF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55FF87A-9CB6-4B2F-A097-F97A778184B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C7B3293-7128-41E4-A64F-FC3C42A0F60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39400DF-27A9-4D6C-8F33-3859C00ACCB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8B467F4-E8EA-485A-A159-73E0CD4A9EB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F28108B-5CE5-44D6-B839-2D174BF2363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A63702C-2A1F-403A-9958-EADA1182ECCA}"/>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04A6AD2-5A8F-487C-AEBC-C9624759A04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2F4A528-8612-4483-AA07-EB01411F2E3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E772B91-4B92-46AF-8A94-F58F78DC420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E281C35-71BC-45C0-A7CD-F76DD22937F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381F9039-3FEA-49C8-88F2-9441AE627F0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5AEE101-445A-49DF-AA89-8DDE83CF2FB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75B4047-2D2F-4CFB-AA99-E52A95372CFC}"/>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C11AA5A-6511-4CF1-89F3-4D274CAB4309}"/>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95232EEB-3BC1-47AF-B972-3FFC73117F69}"/>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4800E89-EF73-4E81-86EB-33457A67DCB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3D6EC9BA-5A02-4F5B-8D63-1D716767796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2C68313-D66E-4DB7-9D45-5CDBBA155F8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E3896820-313B-4E9D-AF67-CB8D6A0B8362}"/>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22DCD90-1169-4C7C-8972-90977EDC462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82F15C7F-F707-4192-889C-8BC26F167C19}"/>
            </a:ext>
          </a:extLst>
        </xdr:cNvPr>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13D0E685-6FD2-4E67-8799-DB19377F63EA}"/>
            </a:ext>
          </a:extLst>
        </xdr:cNvPr>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5B68382-B3D2-4E86-BA23-D1C1D1680CF4}"/>
            </a:ext>
          </a:extLst>
        </xdr:cNvPr>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9FA4CA9F-EDFD-46C5-A6B0-DA1B88F0A591}"/>
            </a:ext>
          </a:extLst>
        </xdr:cNvPr>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AD6FADC6-B308-45DD-A9E6-26B45E08CAC5}"/>
            </a:ext>
          </a:extLst>
        </xdr:cNvPr>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110F604A-8169-43A8-B214-4F0038AF523B}"/>
            </a:ext>
          </a:extLst>
        </xdr:cNvPr>
        <xdr:cNvSpPr txBox="1"/>
      </xdr:nvSpPr>
      <xdr:spPr>
        <a:xfrm>
          <a:off x="9258300" y="659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5239BD13-5F8F-4371-881B-4A9454C5DFE5}"/>
            </a:ext>
          </a:extLst>
        </xdr:cNvPr>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8B9B2CA5-A0AE-499F-84FA-EA4384D24524}"/>
            </a:ext>
          </a:extLst>
        </xdr:cNvPr>
        <xdr:cNvSpPr/>
      </xdr:nvSpPr>
      <xdr:spPr>
        <a:xfrm>
          <a:off x="8445500" y="675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E273278D-C402-45C9-A2D4-C2A40BEDC8A6}"/>
            </a:ext>
          </a:extLst>
        </xdr:cNvPr>
        <xdr:cNvSpPr/>
      </xdr:nvSpPr>
      <xdr:spPr>
        <a:xfrm>
          <a:off x="7670800" y="67554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5BD129B5-9701-4EC4-B49C-7EE8B09C0A5A}"/>
            </a:ext>
          </a:extLst>
        </xdr:cNvPr>
        <xdr:cNvSpPr/>
      </xdr:nvSpPr>
      <xdr:spPr>
        <a:xfrm>
          <a:off x="6873240" y="67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A54618CC-42A2-4CA2-A8C7-80F73BECB665}"/>
            </a:ext>
          </a:extLst>
        </xdr:cNvPr>
        <xdr:cNvSpPr/>
      </xdr:nvSpPr>
      <xdr:spPr>
        <a:xfrm>
          <a:off x="609854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1AB293-B4F2-421D-B1C0-ED5D9FBDBA8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E7A0867-8D75-48FD-912D-D44A7D8A086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F558A9-A3EA-45E6-A84E-54860E4678C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2321480-EE4D-4F5A-BD9D-238C21CA34B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7DF8DFA-1C0B-4EC7-8F74-E443B8F8279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45059</xdr:rowOff>
    </xdr:from>
    <xdr:to>
      <xdr:col>55</xdr:col>
      <xdr:colOff>50800</xdr:colOff>
      <xdr:row>40</xdr:row>
      <xdr:rowOff>146659</xdr:rowOff>
    </xdr:to>
    <xdr:sp macro="" textlink="">
      <xdr:nvSpPr>
        <xdr:cNvPr id="131" name="楕円 130">
          <a:extLst>
            <a:ext uri="{FF2B5EF4-FFF2-40B4-BE49-F238E27FC236}">
              <a16:creationId xmlns:a16="http://schemas.microsoft.com/office/drawing/2014/main" id="{47D62B83-F481-41F9-B9F9-C70D4E228573}"/>
            </a:ext>
          </a:extLst>
        </xdr:cNvPr>
        <xdr:cNvSpPr/>
      </xdr:nvSpPr>
      <xdr:spPr>
        <a:xfrm>
          <a:off x="9192260" y="6750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23486</xdr:rowOff>
    </xdr:from>
    <xdr:ext cx="469744" cy="259045"/>
    <xdr:sp macro="" textlink="">
      <xdr:nvSpPr>
        <xdr:cNvPr id="132" name="【道路】&#10;一人当たり延長該当値テキスト">
          <a:extLst>
            <a:ext uri="{FF2B5EF4-FFF2-40B4-BE49-F238E27FC236}">
              <a16:creationId xmlns:a16="http://schemas.microsoft.com/office/drawing/2014/main" id="{70E5F170-2561-49FF-8643-E1076FE31F32}"/>
            </a:ext>
          </a:extLst>
        </xdr:cNvPr>
        <xdr:cNvSpPr txBox="1"/>
      </xdr:nvSpPr>
      <xdr:spPr>
        <a:xfrm>
          <a:off x="9258300" y="67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44336</xdr:rowOff>
    </xdr:from>
    <xdr:to>
      <xdr:col>50</xdr:col>
      <xdr:colOff>165100</xdr:colOff>
      <xdr:row>40</xdr:row>
      <xdr:rowOff>145936</xdr:rowOff>
    </xdr:to>
    <xdr:sp macro="" textlink="">
      <xdr:nvSpPr>
        <xdr:cNvPr id="133" name="楕円 132">
          <a:extLst>
            <a:ext uri="{FF2B5EF4-FFF2-40B4-BE49-F238E27FC236}">
              <a16:creationId xmlns:a16="http://schemas.microsoft.com/office/drawing/2014/main" id="{9A43219F-7A17-41ED-8DBC-8153430EF81C}"/>
            </a:ext>
          </a:extLst>
        </xdr:cNvPr>
        <xdr:cNvSpPr/>
      </xdr:nvSpPr>
      <xdr:spPr>
        <a:xfrm>
          <a:off x="8445500" y="6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95136</xdr:rowOff>
    </xdr:from>
    <xdr:to>
      <xdr:col>55</xdr:col>
      <xdr:colOff>0</xdr:colOff>
      <xdr:row>40</xdr:row>
      <xdr:rowOff>95859</xdr:rowOff>
    </xdr:to>
    <xdr:cxnSp macro="">
      <xdr:nvCxnSpPr>
        <xdr:cNvPr id="134" name="直線コネクタ 133">
          <a:extLst>
            <a:ext uri="{FF2B5EF4-FFF2-40B4-BE49-F238E27FC236}">
              <a16:creationId xmlns:a16="http://schemas.microsoft.com/office/drawing/2014/main" id="{B15BF410-7A8B-49D4-873D-32022D053274}"/>
            </a:ext>
          </a:extLst>
        </xdr:cNvPr>
        <xdr:cNvCxnSpPr/>
      </xdr:nvCxnSpPr>
      <xdr:spPr>
        <a:xfrm>
          <a:off x="8496300" y="6800736"/>
          <a:ext cx="7239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5" name="楕円 134">
          <a:extLst>
            <a:ext uri="{FF2B5EF4-FFF2-40B4-BE49-F238E27FC236}">
              <a16:creationId xmlns:a16="http://schemas.microsoft.com/office/drawing/2014/main" id="{8AA5F1B3-983C-4F89-A7CC-B05AE31438A7}"/>
            </a:ext>
          </a:extLst>
        </xdr:cNvPr>
        <xdr:cNvSpPr/>
      </xdr:nvSpPr>
      <xdr:spPr>
        <a:xfrm>
          <a:off x="767080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95136</xdr:rowOff>
    </xdr:from>
    <xdr:to>
      <xdr:col>50</xdr:col>
      <xdr:colOff>114300</xdr:colOff>
      <xdr:row>40</xdr:row>
      <xdr:rowOff>121920</xdr:rowOff>
    </xdr:to>
    <xdr:cxnSp macro="">
      <xdr:nvCxnSpPr>
        <xdr:cNvPr id="136" name="直線コネクタ 135">
          <a:extLst>
            <a:ext uri="{FF2B5EF4-FFF2-40B4-BE49-F238E27FC236}">
              <a16:creationId xmlns:a16="http://schemas.microsoft.com/office/drawing/2014/main" id="{E35450DE-87BF-4A2D-9674-D0DF53B7DEA3}"/>
            </a:ext>
          </a:extLst>
        </xdr:cNvPr>
        <xdr:cNvCxnSpPr/>
      </xdr:nvCxnSpPr>
      <xdr:spPr>
        <a:xfrm flipV="1">
          <a:off x="7713980" y="6800736"/>
          <a:ext cx="78232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48451</xdr:rowOff>
    </xdr:from>
    <xdr:to>
      <xdr:col>41</xdr:col>
      <xdr:colOff>101600</xdr:colOff>
      <xdr:row>40</xdr:row>
      <xdr:rowOff>150051</xdr:rowOff>
    </xdr:to>
    <xdr:sp macro="" textlink="">
      <xdr:nvSpPr>
        <xdr:cNvPr id="137" name="楕円 136">
          <a:extLst>
            <a:ext uri="{FF2B5EF4-FFF2-40B4-BE49-F238E27FC236}">
              <a16:creationId xmlns:a16="http://schemas.microsoft.com/office/drawing/2014/main" id="{9B06231D-8068-4466-B335-1802177EEBE4}"/>
            </a:ext>
          </a:extLst>
        </xdr:cNvPr>
        <xdr:cNvSpPr/>
      </xdr:nvSpPr>
      <xdr:spPr>
        <a:xfrm>
          <a:off x="6873240" y="67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99251</xdr:rowOff>
    </xdr:from>
    <xdr:to>
      <xdr:col>45</xdr:col>
      <xdr:colOff>177800</xdr:colOff>
      <xdr:row>40</xdr:row>
      <xdr:rowOff>121920</xdr:rowOff>
    </xdr:to>
    <xdr:cxnSp macro="">
      <xdr:nvCxnSpPr>
        <xdr:cNvPr id="138" name="直線コネクタ 137">
          <a:extLst>
            <a:ext uri="{FF2B5EF4-FFF2-40B4-BE49-F238E27FC236}">
              <a16:creationId xmlns:a16="http://schemas.microsoft.com/office/drawing/2014/main" id="{889498CF-3EED-46AA-8E87-21EDEEEEE34F}"/>
            </a:ext>
          </a:extLst>
        </xdr:cNvPr>
        <xdr:cNvCxnSpPr/>
      </xdr:nvCxnSpPr>
      <xdr:spPr>
        <a:xfrm>
          <a:off x="6924040" y="6804851"/>
          <a:ext cx="78994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45441</xdr:rowOff>
    </xdr:from>
    <xdr:to>
      <xdr:col>36</xdr:col>
      <xdr:colOff>165100</xdr:colOff>
      <xdr:row>40</xdr:row>
      <xdr:rowOff>147041</xdr:rowOff>
    </xdr:to>
    <xdr:sp macro="" textlink="">
      <xdr:nvSpPr>
        <xdr:cNvPr id="139" name="楕円 138">
          <a:extLst>
            <a:ext uri="{FF2B5EF4-FFF2-40B4-BE49-F238E27FC236}">
              <a16:creationId xmlns:a16="http://schemas.microsoft.com/office/drawing/2014/main" id="{2BEC6B62-B342-4DA7-BBF3-134EA7A3F65C}"/>
            </a:ext>
          </a:extLst>
        </xdr:cNvPr>
        <xdr:cNvSpPr/>
      </xdr:nvSpPr>
      <xdr:spPr>
        <a:xfrm>
          <a:off x="6098540" y="67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96241</xdr:rowOff>
    </xdr:from>
    <xdr:to>
      <xdr:col>41</xdr:col>
      <xdr:colOff>50800</xdr:colOff>
      <xdr:row>40</xdr:row>
      <xdr:rowOff>99251</xdr:rowOff>
    </xdr:to>
    <xdr:cxnSp macro="">
      <xdr:nvCxnSpPr>
        <xdr:cNvPr id="140" name="直線コネクタ 139">
          <a:extLst>
            <a:ext uri="{FF2B5EF4-FFF2-40B4-BE49-F238E27FC236}">
              <a16:creationId xmlns:a16="http://schemas.microsoft.com/office/drawing/2014/main" id="{B8731C9B-2003-4D26-A4E6-267F602FE7A1}"/>
            </a:ext>
          </a:extLst>
        </xdr:cNvPr>
        <xdr:cNvCxnSpPr/>
      </xdr:nvCxnSpPr>
      <xdr:spPr>
        <a:xfrm>
          <a:off x="6149340" y="6801841"/>
          <a:ext cx="7747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CE2E96F8-91A3-43B9-AC62-1CEEF6FB0C43}"/>
            </a:ext>
          </a:extLst>
        </xdr:cNvPr>
        <xdr:cNvSpPr txBox="1"/>
      </xdr:nvSpPr>
      <xdr:spPr>
        <a:xfrm>
          <a:off x="8271587" y="68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FEE98AE8-543D-42FF-9A85-523160B236E2}"/>
            </a:ext>
          </a:extLst>
        </xdr:cNvPr>
        <xdr:cNvSpPr txBox="1"/>
      </xdr:nvSpPr>
      <xdr:spPr>
        <a:xfrm>
          <a:off x="7509587" y="653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95ADA516-6C29-4177-BAAA-5715CC5DDEF9}"/>
            </a:ext>
          </a:extLst>
        </xdr:cNvPr>
        <xdr:cNvSpPr txBox="1"/>
      </xdr:nvSpPr>
      <xdr:spPr>
        <a:xfrm>
          <a:off x="6712027" y="68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57D2AF31-84D5-4776-B56F-BD587BF1BBE0}"/>
            </a:ext>
          </a:extLst>
        </xdr:cNvPr>
        <xdr:cNvSpPr txBox="1"/>
      </xdr:nvSpPr>
      <xdr:spPr>
        <a:xfrm>
          <a:off x="59373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162463</xdr:rowOff>
    </xdr:from>
    <xdr:ext cx="469744" cy="259045"/>
    <xdr:sp macro="" textlink="">
      <xdr:nvSpPr>
        <xdr:cNvPr id="145" name="n_1mainValue【道路】&#10;一人当たり延長">
          <a:extLst>
            <a:ext uri="{FF2B5EF4-FFF2-40B4-BE49-F238E27FC236}">
              <a16:creationId xmlns:a16="http://schemas.microsoft.com/office/drawing/2014/main" id="{338E1A77-DB3E-45D8-9369-E3E9481CB68E}"/>
            </a:ext>
          </a:extLst>
        </xdr:cNvPr>
        <xdr:cNvSpPr txBox="1"/>
      </xdr:nvSpPr>
      <xdr:spPr>
        <a:xfrm>
          <a:off x="8271587" y="653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6" name="n_2mainValue【道路】&#10;一人当たり延長">
          <a:extLst>
            <a:ext uri="{FF2B5EF4-FFF2-40B4-BE49-F238E27FC236}">
              <a16:creationId xmlns:a16="http://schemas.microsoft.com/office/drawing/2014/main" id="{A738FF71-C63D-4852-ACFC-278BD66BADB0}"/>
            </a:ext>
          </a:extLst>
        </xdr:cNvPr>
        <xdr:cNvSpPr txBox="1"/>
      </xdr:nvSpPr>
      <xdr:spPr>
        <a:xfrm>
          <a:off x="7509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166578</xdr:rowOff>
    </xdr:from>
    <xdr:ext cx="469744" cy="259045"/>
    <xdr:sp macro="" textlink="">
      <xdr:nvSpPr>
        <xdr:cNvPr id="147" name="n_3mainValue【道路】&#10;一人当たり延長">
          <a:extLst>
            <a:ext uri="{FF2B5EF4-FFF2-40B4-BE49-F238E27FC236}">
              <a16:creationId xmlns:a16="http://schemas.microsoft.com/office/drawing/2014/main" id="{6B8A5524-1A10-4CE2-B1D9-CA495530502B}"/>
            </a:ext>
          </a:extLst>
        </xdr:cNvPr>
        <xdr:cNvSpPr txBox="1"/>
      </xdr:nvSpPr>
      <xdr:spPr>
        <a:xfrm>
          <a:off x="6712027" y="65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163568</xdr:rowOff>
    </xdr:from>
    <xdr:ext cx="469744" cy="259045"/>
    <xdr:sp macro="" textlink="">
      <xdr:nvSpPr>
        <xdr:cNvPr id="148" name="n_4mainValue【道路】&#10;一人当たり延長">
          <a:extLst>
            <a:ext uri="{FF2B5EF4-FFF2-40B4-BE49-F238E27FC236}">
              <a16:creationId xmlns:a16="http://schemas.microsoft.com/office/drawing/2014/main" id="{1049A458-5E82-4C4A-A121-648C9685712E}"/>
            </a:ext>
          </a:extLst>
        </xdr:cNvPr>
        <xdr:cNvSpPr txBox="1"/>
      </xdr:nvSpPr>
      <xdr:spPr>
        <a:xfrm>
          <a:off x="5937327" y="65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A945DFE-72A4-41EA-B902-425B120EE19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A317EBD-6500-4163-AB10-9D5F7CDC7AD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07775C8-BC5E-48F2-A76B-371889679D2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F0C228C-B184-4E38-BE29-F486E9B7B72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77C65FF-04EE-4A80-A6EE-869AC5872A7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428834B-B7AE-4772-A929-7E2E348DC65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BF45978-156C-418A-B1C4-E008C826AC4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C91D9DA-9C87-48AA-BD49-96C8D19CE82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C493994-D734-48C6-A2BD-4FDAA793282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6908263-54BF-4F98-B844-34CC6287DB8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9634217-F9A8-4D93-8529-5D2D47C880A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564FFC6-269B-44DC-A3E4-C72D9CA857E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0DBE821-FC09-44DD-8925-40497D8AFBC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E82182C-5FC3-486F-AD0F-2D73182E8C1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3E5CEAC-7592-4274-97C3-7702D647E1F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5F4A995-A743-4051-BBC6-4F527761B1E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6A921E2-36FC-4A2B-9713-54955210AB8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99023E0-6567-454D-91FF-DAD80AC0962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F1CA13C-C0F1-4722-9A27-2801AFBF6C8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A95CAA-929C-4A90-971F-6256669164E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78C47E0-6D9B-4020-9453-31084A970A3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6479E34-61DB-4CE1-BACA-9E814E14885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44C9E74-1F00-47D0-AD84-0CCAA93B302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146E154-13E8-40F5-B835-FD43F8FD97B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C132F82-0C1A-4915-B7F1-4AF885D5BEE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F99A22A0-BB23-4159-AD04-0C6A2E0FBDD6}"/>
            </a:ext>
          </a:extLst>
        </xdr:cNvPr>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FF756A6-3219-4ABF-A036-051EC914F02C}"/>
            </a:ext>
          </a:extLst>
        </xdr:cNvPr>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73093B3-038F-45B1-88D0-4C57D396ACB3}"/>
            </a:ext>
          </a:extLst>
        </xdr:cNvPr>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4B3A3D0-0F83-4071-8059-7A29BFA7F03F}"/>
            </a:ext>
          </a:extLst>
        </xdr:cNvPr>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6FE0C35E-D2B7-43DC-83F7-B6ECDDFFA533}"/>
            </a:ext>
          </a:extLst>
        </xdr:cNvPr>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0BF054D-F49F-493C-8FA2-4E1964B22148}"/>
            </a:ext>
          </a:extLst>
        </xdr:cNvPr>
        <xdr:cNvSpPr txBox="1"/>
      </xdr:nvSpPr>
      <xdr:spPr>
        <a:xfrm>
          <a:off x="4124960" y="10172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E9B41D96-C11E-49F9-B87F-00927F75313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F94277CC-FED6-4E6B-A5FD-A6594CC84561}"/>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590D0D01-98A7-451E-892D-A3B90E612D46}"/>
            </a:ext>
          </a:extLst>
        </xdr:cNvPr>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CA27C49E-7C90-4640-8E78-51A02997AD37}"/>
            </a:ext>
          </a:extLst>
        </xdr:cNvPr>
        <xdr:cNvSpPr/>
      </xdr:nvSpPr>
      <xdr:spPr>
        <a:xfrm>
          <a:off x="17399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9C54BBE8-DF00-4A1E-9205-523E2767E648}"/>
            </a:ext>
          </a:extLst>
        </xdr:cNvPr>
        <xdr:cNvSpPr/>
      </xdr:nvSpPr>
      <xdr:spPr>
        <a:xfrm>
          <a:off x="965200" y="10094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D37B2B-D903-4B5E-8FA5-10AD770B5D5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270A37-D884-4195-8F7C-91E5CF09DFE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9367D5-98D5-4701-BE2A-54ACD91142A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B44DA88-56ED-492C-879B-8DAFCE2787B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4028C93-E98A-4E2D-9003-334027792D0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90" name="楕円 189">
          <a:extLst>
            <a:ext uri="{FF2B5EF4-FFF2-40B4-BE49-F238E27FC236}">
              <a16:creationId xmlns:a16="http://schemas.microsoft.com/office/drawing/2014/main" id="{011FF170-F485-4B41-A914-244DD7FED918}"/>
            </a:ext>
          </a:extLst>
        </xdr:cNvPr>
        <xdr:cNvSpPr/>
      </xdr:nvSpPr>
      <xdr:spPr>
        <a:xfrm>
          <a:off x="4036060" y="1014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312C38F-A510-41B3-8CB8-08D963016C47}"/>
            </a:ext>
          </a:extLst>
        </xdr:cNvPr>
        <xdr:cNvSpPr txBox="1"/>
      </xdr:nvSpPr>
      <xdr:spPr>
        <a:xfrm>
          <a:off x="4124960"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192" name="楕円 191">
          <a:extLst>
            <a:ext uri="{FF2B5EF4-FFF2-40B4-BE49-F238E27FC236}">
              <a16:creationId xmlns:a16="http://schemas.microsoft.com/office/drawing/2014/main" id="{5570DA75-4D4C-4472-9EE8-1FDBA2780484}"/>
            </a:ext>
          </a:extLst>
        </xdr:cNvPr>
        <xdr:cNvSpPr/>
      </xdr:nvSpPr>
      <xdr:spPr>
        <a:xfrm>
          <a:off x="3312160" y="10115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135527</xdr:rowOff>
    </xdr:to>
    <xdr:cxnSp macro="">
      <xdr:nvCxnSpPr>
        <xdr:cNvPr id="193" name="直線コネクタ 192">
          <a:extLst>
            <a:ext uri="{FF2B5EF4-FFF2-40B4-BE49-F238E27FC236}">
              <a16:creationId xmlns:a16="http://schemas.microsoft.com/office/drawing/2014/main" id="{DAA2E605-87CF-4D9C-AC59-21C51BE2534E}"/>
            </a:ext>
          </a:extLst>
        </xdr:cNvPr>
        <xdr:cNvCxnSpPr/>
      </xdr:nvCxnSpPr>
      <xdr:spPr>
        <a:xfrm>
          <a:off x="3355340" y="1016616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4" name="楕円 193">
          <a:extLst>
            <a:ext uri="{FF2B5EF4-FFF2-40B4-BE49-F238E27FC236}">
              <a16:creationId xmlns:a16="http://schemas.microsoft.com/office/drawing/2014/main" id="{0A2BF2CB-2B95-4F06-8BD9-2E161DEC8F01}"/>
            </a:ext>
          </a:extLst>
        </xdr:cNvPr>
        <xdr:cNvSpPr/>
      </xdr:nvSpPr>
      <xdr:spPr>
        <a:xfrm>
          <a:off x="25146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107769</xdr:rowOff>
    </xdr:to>
    <xdr:cxnSp macro="">
      <xdr:nvCxnSpPr>
        <xdr:cNvPr id="195" name="直線コネクタ 194">
          <a:extLst>
            <a:ext uri="{FF2B5EF4-FFF2-40B4-BE49-F238E27FC236}">
              <a16:creationId xmlns:a16="http://schemas.microsoft.com/office/drawing/2014/main" id="{312358F2-EEFD-45E1-B1B6-CF475C595BF2}"/>
            </a:ext>
          </a:extLst>
        </xdr:cNvPr>
        <xdr:cNvCxnSpPr/>
      </xdr:nvCxnSpPr>
      <xdr:spPr>
        <a:xfrm>
          <a:off x="2565400" y="10140043"/>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6" name="楕円 195">
          <a:extLst>
            <a:ext uri="{FF2B5EF4-FFF2-40B4-BE49-F238E27FC236}">
              <a16:creationId xmlns:a16="http://schemas.microsoft.com/office/drawing/2014/main" id="{1C2B3494-AB41-4930-A1FF-9BBC92A221D2}"/>
            </a:ext>
          </a:extLst>
        </xdr:cNvPr>
        <xdr:cNvSpPr/>
      </xdr:nvSpPr>
      <xdr:spPr>
        <a:xfrm>
          <a:off x="17399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81643</xdr:rowOff>
    </xdr:to>
    <xdr:cxnSp macro="">
      <xdr:nvCxnSpPr>
        <xdr:cNvPr id="197" name="直線コネクタ 196">
          <a:extLst>
            <a:ext uri="{FF2B5EF4-FFF2-40B4-BE49-F238E27FC236}">
              <a16:creationId xmlns:a16="http://schemas.microsoft.com/office/drawing/2014/main" id="{08694727-50F3-410F-88D2-AA2361230BA6}"/>
            </a:ext>
          </a:extLst>
        </xdr:cNvPr>
        <xdr:cNvCxnSpPr/>
      </xdr:nvCxnSpPr>
      <xdr:spPr>
        <a:xfrm>
          <a:off x="1790700" y="10115550"/>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8" name="楕円 197">
          <a:extLst>
            <a:ext uri="{FF2B5EF4-FFF2-40B4-BE49-F238E27FC236}">
              <a16:creationId xmlns:a16="http://schemas.microsoft.com/office/drawing/2014/main" id="{4E3FEF24-F9F2-46C1-BD1A-0F8186DC26AA}"/>
            </a:ext>
          </a:extLst>
        </xdr:cNvPr>
        <xdr:cNvSpPr/>
      </xdr:nvSpPr>
      <xdr:spPr>
        <a:xfrm>
          <a:off x="965200" y="10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57150</xdr:rowOff>
    </xdr:to>
    <xdr:cxnSp macro="">
      <xdr:nvCxnSpPr>
        <xdr:cNvPr id="199" name="直線コネクタ 198">
          <a:extLst>
            <a:ext uri="{FF2B5EF4-FFF2-40B4-BE49-F238E27FC236}">
              <a16:creationId xmlns:a16="http://schemas.microsoft.com/office/drawing/2014/main" id="{71AD81BB-CE5A-409E-A966-575CE7E429C6}"/>
            </a:ext>
          </a:extLst>
        </xdr:cNvPr>
        <xdr:cNvCxnSpPr/>
      </xdr:nvCxnSpPr>
      <xdr:spPr>
        <a:xfrm>
          <a:off x="1008380" y="10091057"/>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8DD162A-9F3D-4BF7-A750-8FC7F73EE345}"/>
            </a:ext>
          </a:extLst>
        </xdr:cNvPr>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288A38C-687E-43E5-90A5-29818F367DCD}"/>
            </a:ext>
          </a:extLst>
        </xdr:cNvPr>
        <xdr:cNvSpPr txBox="1"/>
      </xdr:nvSpPr>
      <xdr:spPr>
        <a:xfrm>
          <a:off x="23857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C125B4F-7BB2-48B5-8E21-D08EC303B114}"/>
            </a:ext>
          </a:extLst>
        </xdr:cNvPr>
        <xdr:cNvSpPr txBox="1"/>
      </xdr:nvSpPr>
      <xdr:spPr>
        <a:xfrm>
          <a:off x="161100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0CFF2CC-3EF0-40BE-BF55-743617DB1C75}"/>
            </a:ext>
          </a:extLst>
        </xdr:cNvPr>
        <xdr:cNvSpPr txBox="1"/>
      </xdr:nvSpPr>
      <xdr:spPr>
        <a:xfrm>
          <a:off x="83630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699ABAC-E2D2-4061-8DCF-85A87040D909}"/>
            </a:ext>
          </a:extLst>
        </xdr:cNvPr>
        <xdr:cNvSpPr txBox="1"/>
      </xdr:nvSpPr>
      <xdr:spPr>
        <a:xfrm>
          <a:off x="317056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E12D690-3EB3-4996-AFD8-0E6012D94528}"/>
            </a:ext>
          </a:extLst>
        </xdr:cNvPr>
        <xdr:cNvSpPr txBox="1"/>
      </xdr:nvSpPr>
      <xdr:spPr>
        <a:xfrm>
          <a:off x="238570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CCFCC22-8ED1-4D27-BADB-07D9A7F55F63}"/>
            </a:ext>
          </a:extLst>
        </xdr:cNvPr>
        <xdr:cNvSpPr txBox="1"/>
      </xdr:nvSpPr>
      <xdr:spPr>
        <a:xfrm>
          <a:off x="16110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47EF9EA-8403-4FED-A4D3-DC67BA6AE0A0}"/>
            </a:ext>
          </a:extLst>
        </xdr:cNvPr>
        <xdr:cNvSpPr txBox="1"/>
      </xdr:nvSpPr>
      <xdr:spPr>
        <a:xfrm>
          <a:off x="8363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B333F77-141A-44A9-BD9F-B9CD5599C0B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A7DFE69-732D-43C4-88FB-725718B55D6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2F8FB95-28FC-4B5A-95B9-884CB21002E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71E7340-264C-428E-BC1C-C23679A8D6C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DE696DF-3444-4ABA-91D6-F259EF73CF6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E2238D2-B1FF-40A8-8B8D-A26ACF9FD36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E29B1A4-41FA-4922-A222-EC7284CFC06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7E7A5A3-68E7-4010-B48E-8EB6BFB75D8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0696867-CCD8-4F90-B3A8-808D282F6C0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1041569-C0CD-4ED8-B845-4EC3ADBC2FB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16CA37A-DD4A-418B-BF53-808B527A39A9}"/>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B0B23A1E-0FC2-47F3-B44C-CB4762E8F664}"/>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68B1683-EA75-437E-835D-C71886565E6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70C82147-A16D-4546-8412-651A9F660354}"/>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E33234B-D3DC-418F-B1A5-9494EA6FCD1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F2B6B36B-1B4A-47B1-BEEA-F7F4424FF3D2}"/>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B4E09EA-4817-423E-A5BD-4D1890C8473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9CB56527-CF7D-4765-AE43-64722046287B}"/>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AE2616B-900D-4AC5-9BA8-3E54A7C32F3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939D957-9B12-4573-BA3D-31DA4F5848F3}"/>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8E12CAE-828A-43FE-B0A3-63766543905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E3A8EDF-5AF8-4186-BE70-C07388A66E33}"/>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4C70FFC-A322-48DF-AA87-7B4C91A3283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24817505-DAC9-4A4F-A7B7-0AE90FD3B6E9}"/>
            </a:ext>
          </a:extLst>
        </xdr:cNvPr>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9EAB800A-726A-4E27-915E-0E578D972645}"/>
            </a:ext>
          </a:extLst>
        </xdr:cNvPr>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F6910B17-0084-4C2F-AAB8-C5E482551110}"/>
            </a:ext>
          </a:extLst>
        </xdr:cNvPr>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C3D6BD2-F6F6-48DB-B085-21B748314BC1}"/>
            </a:ext>
          </a:extLst>
        </xdr:cNvPr>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438AF3CB-9B16-4363-A5E7-AF198F4BD034}"/>
            </a:ext>
          </a:extLst>
        </xdr:cNvPr>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EB04FA3-5232-4FE7-AFD9-1484369DDAC8}"/>
            </a:ext>
          </a:extLst>
        </xdr:cNvPr>
        <xdr:cNvSpPr txBox="1"/>
      </xdr:nvSpPr>
      <xdr:spPr>
        <a:xfrm>
          <a:off x="9258300" y="10480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44BF9465-A334-4C01-9EB3-4E299428C35C}"/>
            </a:ext>
          </a:extLst>
        </xdr:cNvPr>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CBDBA3B8-1E8B-4533-8423-B7D077388DAF}"/>
            </a:ext>
          </a:extLst>
        </xdr:cNvPr>
        <xdr:cNvSpPr/>
      </xdr:nvSpPr>
      <xdr:spPr>
        <a:xfrm>
          <a:off x="8445500" y="106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4ADD1E12-B9FF-4D3B-813D-7585AB365407}"/>
            </a:ext>
          </a:extLst>
        </xdr:cNvPr>
        <xdr:cNvSpPr/>
      </xdr:nvSpPr>
      <xdr:spPr>
        <a:xfrm>
          <a:off x="7670800" y="10622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EF1AFADA-CCBB-4B48-B1D7-D4AAA844AF09}"/>
            </a:ext>
          </a:extLst>
        </xdr:cNvPr>
        <xdr:cNvSpPr/>
      </xdr:nvSpPr>
      <xdr:spPr>
        <a:xfrm>
          <a:off x="6873240" y="1062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CA5CF0B8-5181-452B-B37F-3D7C863388C9}"/>
            </a:ext>
          </a:extLst>
        </xdr:cNvPr>
        <xdr:cNvSpPr/>
      </xdr:nvSpPr>
      <xdr:spPr>
        <a:xfrm>
          <a:off x="60985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4FC350A-C0C7-447E-B313-ED74A45439E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13710CC-4C36-4021-AEA4-B73B6AE2FC3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1DD93C-1C47-4272-A414-24530CD9AB5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079F2ED-BB31-45A3-B0CD-CB0E757E6B2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C6424B8-633F-4640-B5CC-431BDD94E10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162747</xdr:rowOff>
    </xdr:from>
    <xdr:to>
      <xdr:col>55</xdr:col>
      <xdr:colOff>50800</xdr:colOff>
      <xdr:row>64</xdr:row>
      <xdr:rowOff>92897</xdr:rowOff>
    </xdr:to>
    <xdr:sp macro="" textlink="">
      <xdr:nvSpPr>
        <xdr:cNvPr id="247" name="楕円 246">
          <a:extLst>
            <a:ext uri="{FF2B5EF4-FFF2-40B4-BE49-F238E27FC236}">
              <a16:creationId xmlns:a16="http://schemas.microsoft.com/office/drawing/2014/main" id="{0995C919-DD1A-40F3-A754-AAF997C59304}"/>
            </a:ext>
          </a:extLst>
        </xdr:cNvPr>
        <xdr:cNvSpPr/>
      </xdr:nvSpPr>
      <xdr:spPr>
        <a:xfrm>
          <a:off x="9192260" y="1072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77674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D1B2245B-1885-456B-B541-94A00F46D4B0}"/>
            </a:ext>
          </a:extLst>
        </xdr:cNvPr>
        <xdr:cNvSpPr txBox="1"/>
      </xdr:nvSpPr>
      <xdr:spPr>
        <a:xfrm>
          <a:off x="9258300" y="106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162427</xdr:rowOff>
    </xdr:from>
    <xdr:to>
      <xdr:col>50</xdr:col>
      <xdr:colOff>165100</xdr:colOff>
      <xdr:row>64</xdr:row>
      <xdr:rowOff>92577</xdr:rowOff>
    </xdr:to>
    <xdr:sp macro="" textlink="">
      <xdr:nvSpPr>
        <xdr:cNvPr id="249" name="楕円 248">
          <a:extLst>
            <a:ext uri="{FF2B5EF4-FFF2-40B4-BE49-F238E27FC236}">
              <a16:creationId xmlns:a16="http://schemas.microsoft.com/office/drawing/2014/main" id="{426DE57D-31CD-4E2D-B81E-AD4C6805516C}"/>
            </a:ext>
          </a:extLst>
        </xdr:cNvPr>
        <xdr:cNvSpPr/>
      </xdr:nvSpPr>
      <xdr:spPr>
        <a:xfrm>
          <a:off x="8445500" y="10723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41777</xdr:rowOff>
    </xdr:from>
    <xdr:to>
      <xdr:col>55</xdr:col>
      <xdr:colOff>0</xdr:colOff>
      <xdr:row>64</xdr:row>
      <xdr:rowOff>42097</xdr:rowOff>
    </xdr:to>
    <xdr:cxnSp macro="">
      <xdr:nvCxnSpPr>
        <xdr:cNvPr id="250" name="直線コネクタ 249">
          <a:extLst>
            <a:ext uri="{FF2B5EF4-FFF2-40B4-BE49-F238E27FC236}">
              <a16:creationId xmlns:a16="http://schemas.microsoft.com/office/drawing/2014/main" id="{F4E2B562-842D-4D19-BE14-8C200521E63C}"/>
            </a:ext>
          </a:extLst>
        </xdr:cNvPr>
        <xdr:cNvCxnSpPr/>
      </xdr:nvCxnSpPr>
      <xdr:spPr>
        <a:xfrm>
          <a:off x="8496300" y="10770737"/>
          <a:ext cx="7239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162382</xdr:rowOff>
    </xdr:from>
    <xdr:to>
      <xdr:col>46</xdr:col>
      <xdr:colOff>38100</xdr:colOff>
      <xdr:row>64</xdr:row>
      <xdr:rowOff>92532</xdr:rowOff>
    </xdr:to>
    <xdr:sp macro="" textlink="">
      <xdr:nvSpPr>
        <xdr:cNvPr id="251" name="楕円 250">
          <a:extLst>
            <a:ext uri="{FF2B5EF4-FFF2-40B4-BE49-F238E27FC236}">
              <a16:creationId xmlns:a16="http://schemas.microsoft.com/office/drawing/2014/main" id="{9FADD849-B722-4A13-8899-512307DE3630}"/>
            </a:ext>
          </a:extLst>
        </xdr:cNvPr>
        <xdr:cNvSpPr/>
      </xdr:nvSpPr>
      <xdr:spPr>
        <a:xfrm>
          <a:off x="7670800" y="10723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41732</xdr:rowOff>
    </xdr:from>
    <xdr:to>
      <xdr:col>50</xdr:col>
      <xdr:colOff>114300</xdr:colOff>
      <xdr:row>64</xdr:row>
      <xdr:rowOff>41777</xdr:rowOff>
    </xdr:to>
    <xdr:cxnSp macro="">
      <xdr:nvCxnSpPr>
        <xdr:cNvPr id="252" name="直線コネクタ 251">
          <a:extLst>
            <a:ext uri="{FF2B5EF4-FFF2-40B4-BE49-F238E27FC236}">
              <a16:creationId xmlns:a16="http://schemas.microsoft.com/office/drawing/2014/main" id="{DFE08CA1-40A0-464E-9E91-5E1DE0F5A8F8}"/>
            </a:ext>
          </a:extLst>
        </xdr:cNvPr>
        <xdr:cNvCxnSpPr/>
      </xdr:nvCxnSpPr>
      <xdr:spPr>
        <a:xfrm>
          <a:off x="7713980" y="10770692"/>
          <a:ext cx="78232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162323</xdr:rowOff>
    </xdr:from>
    <xdr:to>
      <xdr:col>41</xdr:col>
      <xdr:colOff>101600</xdr:colOff>
      <xdr:row>64</xdr:row>
      <xdr:rowOff>92473</xdr:rowOff>
    </xdr:to>
    <xdr:sp macro="" textlink="">
      <xdr:nvSpPr>
        <xdr:cNvPr id="253" name="楕円 252">
          <a:extLst>
            <a:ext uri="{FF2B5EF4-FFF2-40B4-BE49-F238E27FC236}">
              <a16:creationId xmlns:a16="http://schemas.microsoft.com/office/drawing/2014/main" id="{2C60A38D-E556-4737-9A85-2377711B4FA0}"/>
            </a:ext>
          </a:extLst>
        </xdr:cNvPr>
        <xdr:cNvSpPr/>
      </xdr:nvSpPr>
      <xdr:spPr>
        <a:xfrm>
          <a:off x="6873240" y="10723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41673</xdr:rowOff>
    </xdr:from>
    <xdr:to>
      <xdr:col>45</xdr:col>
      <xdr:colOff>177800</xdr:colOff>
      <xdr:row>64</xdr:row>
      <xdr:rowOff>41732</xdr:rowOff>
    </xdr:to>
    <xdr:cxnSp macro="">
      <xdr:nvCxnSpPr>
        <xdr:cNvPr id="254" name="直線コネクタ 253">
          <a:extLst>
            <a:ext uri="{FF2B5EF4-FFF2-40B4-BE49-F238E27FC236}">
              <a16:creationId xmlns:a16="http://schemas.microsoft.com/office/drawing/2014/main" id="{D040D081-E384-44E9-8A81-3B42FF834B22}"/>
            </a:ext>
          </a:extLst>
        </xdr:cNvPr>
        <xdr:cNvCxnSpPr/>
      </xdr:nvCxnSpPr>
      <xdr:spPr>
        <a:xfrm>
          <a:off x="6924040" y="10770633"/>
          <a:ext cx="78994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162147</xdr:rowOff>
    </xdr:from>
    <xdr:to>
      <xdr:col>36</xdr:col>
      <xdr:colOff>165100</xdr:colOff>
      <xdr:row>64</xdr:row>
      <xdr:rowOff>92297</xdr:rowOff>
    </xdr:to>
    <xdr:sp macro="" textlink="">
      <xdr:nvSpPr>
        <xdr:cNvPr id="255" name="楕円 254">
          <a:extLst>
            <a:ext uri="{FF2B5EF4-FFF2-40B4-BE49-F238E27FC236}">
              <a16:creationId xmlns:a16="http://schemas.microsoft.com/office/drawing/2014/main" id="{D7090357-6A63-427D-9F2C-75A1048B512F}"/>
            </a:ext>
          </a:extLst>
        </xdr:cNvPr>
        <xdr:cNvSpPr/>
      </xdr:nvSpPr>
      <xdr:spPr>
        <a:xfrm>
          <a:off x="6098540" y="10723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41497</xdr:rowOff>
    </xdr:from>
    <xdr:to>
      <xdr:col>41</xdr:col>
      <xdr:colOff>50800</xdr:colOff>
      <xdr:row>64</xdr:row>
      <xdr:rowOff>41673</xdr:rowOff>
    </xdr:to>
    <xdr:cxnSp macro="">
      <xdr:nvCxnSpPr>
        <xdr:cNvPr id="256" name="直線コネクタ 255">
          <a:extLst>
            <a:ext uri="{FF2B5EF4-FFF2-40B4-BE49-F238E27FC236}">
              <a16:creationId xmlns:a16="http://schemas.microsoft.com/office/drawing/2014/main" id="{09A33B52-5E5B-484B-A0A6-7463602EA384}"/>
            </a:ext>
          </a:extLst>
        </xdr:cNvPr>
        <xdr:cNvCxnSpPr/>
      </xdr:nvCxnSpPr>
      <xdr:spPr>
        <a:xfrm>
          <a:off x="6149340" y="10770457"/>
          <a:ext cx="7747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E716C442-638A-4C94-A6EC-1523AFA3CA47}"/>
            </a:ext>
          </a:extLst>
        </xdr:cNvPr>
        <xdr:cNvSpPr txBox="1"/>
      </xdr:nvSpPr>
      <xdr:spPr>
        <a:xfrm>
          <a:off x="8214575" y="103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6A12124-82AE-4CDC-AB34-69FFE4C3D24C}"/>
            </a:ext>
          </a:extLst>
        </xdr:cNvPr>
        <xdr:cNvSpPr txBox="1"/>
      </xdr:nvSpPr>
      <xdr:spPr>
        <a:xfrm>
          <a:off x="7444955" y="104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4C91ECC-8E65-4D9F-BE41-0AE16174E543}"/>
            </a:ext>
          </a:extLst>
        </xdr:cNvPr>
        <xdr:cNvSpPr txBox="1"/>
      </xdr:nvSpPr>
      <xdr:spPr>
        <a:xfrm>
          <a:off x="6670255" y="104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837D40D7-4F20-4554-A1E2-525D9BDFBF91}"/>
            </a:ext>
          </a:extLst>
        </xdr:cNvPr>
        <xdr:cNvSpPr txBox="1"/>
      </xdr:nvSpPr>
      <xdr:spPr>
        <a:xfrm>
          <a:off x="587269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83704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CA0DA568-551D-4232-8C0E-B2AEA7C3B442}"/>
            </a:ext>
          </a:extLst>
        </xdr:cNvPr>
        <xdr:cNvSpPr txBox="1"/>
      </xdr:nvSpPr>
      <xdr:spPr>
        <a:xfrm>
          <a:off x="8239271" y="108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83659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A28A38AB-EE1C-44DD-AD8E-A44811FB0322}"/>
            </a:ext>
          </a:extLst>
        </xdr:cNvPr>
        <xdr:cNvSpPr txBox="1"/>
      </xdr:nvSpPr>
      <xdr:spPr>
        <a:xfrm>
          <a:off x="7477271" y="108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83600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B0CEE40F-4DB2-4C51-9557-F0A3F42DED1D}"/>
            </a:ext>
          </a:extLst>
        </xdr:cNvPr>
        <xdr:cNvSpPr txBox="1"/>
      </xdr:nvSpPr>
      <xdr:spPr>
        <a:xfrm>
          <a:off x="6702571" y="108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83424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63A2ED3B-CDAB-4019-BF1A-A6647CD7133B}"/>
            </a:ext>
          </a:extLst>
        </xdr:cNvPr>
        <xdr:cNvSpPr txBox="1"/>
      </xdr:nvSpPr>
      <xdr:spPr>
        <a:xfrm>
          <a:off x="5905011" y="1081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E5209AD-D3F7-47A2-AE53-1E891CE4CBD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F6834A2-ED7F-4D49-9735-AB8B09C2253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FE72552-A9AE-453F-9989-2254745FCA1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294BD3C-9A53-4C0E-BF57-1D525C20021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373CC83-FDC7-4287-914A-8FE677759A5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7EE3D1B-613D-4A72-A9E7-A7EA13C5C5B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2A45764-0A68-4752-B54B-74D68895C53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A1B9018-98AA-44BA-BE54-F1362A552F0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4674EAC-D063-4862-8445-D8A934B6C27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F550366-51B4-49E2-9601-958768E4082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9D85EA9-4B36-4EA2-A2FA-BF108BC3D19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F2DB5E0-8DCE-4051-9308-3B51F4BD58E2}"/>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5F68920-B2BF-4384-9476-4A0949077C8B}"/>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CE92FC62-D7C6-45CC-A866-7F95EDE870F5}"/>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B2C5C2B-CA03-49FF-8A0D-372B803DEF55}"/>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979C8FD-E166-4FD5-A92F-DC562BF29B91}"/>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92B3512-9A69-4F51-BBED-4B9EDEC0CBF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C1F6697-B35B-45CC-A610-77131E50C713}"/>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AF73797-EAEF-4D74-9517-BF849D00385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41A0FEF-701D-44C7-A590-396352753A6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50337F0-A3CE-497E-8578-01ED482140DA}"/>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99EB2EC-B1CF-450D-AFB2-1933AD5CEF6B}"/>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96852ED6-1B0C-482D-AADE-A17EEBDE185A}"/>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97188C6-DD94-431A-9616-0ECD4A03ADB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7FEC059-7AAD-4FE6-8363-7941AD84960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C28B8C35-AB03-4D49-87B8-08D4A097ADC8}"/>
            </a:ext>
          </a:extLst>
        </xdr:cNvPr>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1B30B1CD-B7D5-41B2-B4BC-5F14BE8F0F46}"/>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60308E6-F468-4091-83FD-7AEB4EB6F2D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4FCCA5F0-90CC-43FE-A079-98B3604D3A96}"/>
            </a:ext>
          </a:extLst>
        </xdr:cNvPr>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17DF6102-6E43-4001-930A-988B4422F8FD}"/>
            </a:ext>
          </a:extLst>
        </xdr:cNvPr>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B5EE2BF-905B-4EFF-A058-6672EFA91E8A}"/>
            </a:ext>
          </a:extLst>
        </xdr:cNvPr>
        <xdr:cNvSpPr txBox="1"/>
      </xdr:nvSpPr>
      <xdr:spPr>
        <a:xfrm>
          <a:off x="4124960" y="13950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545444AC-082B-4DD3-8A33-D14EC6F7A70C}"/>
            </a:ext>
          </a:extLst>
        </xdr:cNvPr>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F4FECEB5-C195-437F-B203-FC31A6EDAEBC}"/>
            </a:ext>
          </a:extLst>
        </xdr:cNvPr>
        <xdr:cNvSpPr/>
      </xdr:nvSpPr>
      <xdr:spPr>
        <a:xfrm>
          <a:off x="331216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8F2A91EC-D271-49AA-B39A-1BF804974AA0}"/>
            </a:ext>
          </a:extLst>
        </xdr:cNvPr>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3A21D939-33EE-4C0E-9D74-7201F9E489E7}"/>
            </a:ext>
          </a:extLst>
        </xdr:cNvPr>
        <xdr:cNvSpPr/>
      </xdr:nvSpPr>
      <xdr:spPr>
        <a:xfrm>
          <a:off x="173990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C58F69A3-842E-42D6-A02F-15E7394CB465}"/>
            </a:ext>
          </a:extLst>
        </xdr:cNvPr>
        <xdr:cNvSpPr/>
      </xdr:nvSpPr>
      <xdr:spPr>
        <a:xfrm>
          <a:off x="965200" y="13915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925C214-C00F-45A8-BBFA-621BF91757E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07207B-B3E6-44CC-A64C-FC50372611D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B53E555-A408-4228-9C8B-9099FB9B13F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3EDCBE5-AC39-4C67-B9BB-41775DA523E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045E365-EF45-47F4-BC67-F8426BC53D3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6" name="楕円 305">
          <a:extLst>
            <a:ext uri="{FF2B5EF4-FFF2-40B4-BE49-F238E27FC236}">
              <a16:creationId xmlns:a16="http://schemas.microsoft.com/office/drawing/2014/main" id="{F4D629A4-B0EA-407D-969A-9D4A7D5A32E3}"/>
            </a:ext>
          </a:extLst>
        </xdr:cNvPr>
        <xdr:cNvSpPr/>
      </xdr:nvSpPr>
      <xdr:spPr>
        <a:xfrm>
          <a:off x="403606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5F233659-347C-4A8D-836C-4758D365791A}"/>
            </a:ext>
          </a:extLst>
        </xdr:cNvPr>
        <xdr:cNvSpPr txBox="1"/>
      </xdr:nvSpPr>
      <xdr:spPr>
        <a:xfrm>
          <a:off x="4124960" y="1369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308" name="楕円 307">
          <a:extLst>
            <a:ext uri="{FF2B5EF4-FFF2-40B4-BE49-F238E27FC236}">
              <a16:creationId xmlns:a16="http://schemas.microsoft.com/office/drawing/2014/main" id="{A7674ADD-EF55-41C9-A029-BC3A23E2B967}"/>
            </a:ext>
          </a:extLst>
        </xdr:cNvPr>
        <xdr:cNvSpPr/>
      </xdr:nvSpPr>
      <xdr:spPr>
        <a:xfrm>
          <a:off x="3312160" y="13812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116477</xdr:rowOff>
    </xdr:from>
    <xdr:to>
      <xdr:col>24</xdr:col>
      <xdr:colOff>63500</xdr:colOff>
      <xdr:row>82</xdr:row>
      <xdr:rowOff>140970</xdr:rowOff>
    </xdr:to>
    <xdr:cxnSp macro="">
      <xdr:nvCxnSpPr>
        <xdr:cNvPr id="309" name="直線コネクタ 308">
          <a:extLst>
            <a:ext uri="{FF2B5EF4-FFF2-40B4-BE49-F238E27FC236}">
              <a16:creationId xmlns:a16="http://schemas.microsoft.com/office/drawing/2014/main" id="{A71E1FC2-7CC8-4A2A-9DC6-FCCE80F8062D}"/>
            </a:ext>
          </a:extLst>
        </xdr:cNvPr>
        <xdr:cNvCxnSpPr/>
      </xdr:nvCxnSpPr>
      <xdr:spPr>
        <a:xfrm>
          <a:off x="3355340" y="1386295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10" name="楕円 309">
          <a:extLst>
            <a:ext uri="{FF2B5EF4-FFF2-40B4-BE49-F238E27FC236}">
              <a16:creationId xmlns:a16="http://schemas.microsoft.com/office/drawing/2014/main" id="{7BA8132A-AEFD-43D6-BA4D-71873429AE17}"/>
            </a:ext>
          </a:extLst>
        </xdr:cNvPr>
        <xdr:cNvSpPr/>
      </xdr:nvSpPr>
      <xdr:spPr>
        <a:xfrm>
          <a:off x="2514600" y="137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116477</xdr:rowOff>
    </xdr:to>
    <xdr:cxnSp macro="">
      <xdr:nvCxnSpPr>
        <xdr:cNvPr id="311" name="直線コネクタ 310">
          <a:extLst>
            <a:ext uri="{FF2B5EF4-FFF2-40B4-BE49-F238E27FC236}">
              <a16:creationId xmlns:a16="http://schemas.microsoft.com/office/drawing/2014/main" id="{CDCD34C1-4319-4C33-A94C-6B7D5EA268EE}"/>
            </a:ext>
          </a:extLst>
        </xdr:cNvPr>
        <xdr:cNvCxnSpPr/>
      </xdr:nvCxnSpPr>
      <xdr:spPr>
        <a:xfrm>
          <a:off x="2565400" y="1382866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312" name="楕円 311">
          <a:extLst>
            <a:ext uri="{FF2B5EF4-FFF2-40B4-BE49-F238E27FC236}">
              <a16:creationId xmlns:a16="http://schemas.microsoft.com/office/drawing/2014/main" id="{EA5B43AB-6903-45FF-978F-FF7AC8222FA0}"/>
            </a:ext>
          </a:extLst>
        </xdr:cNvPr>
        <xdr:cNvSpPr/>
      </xdr:nvSpPr>
      <xdr:spPr>
        <a:xfrm>
          <a:off x="1739900" y="13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82187</xdr:rowOff>
    </xdr:to>
    <xdr:cxnSp macro="">
      <xdr:nvCxnSpPr>
        <xdr:cNvPr id="313" name="直線コネクタ 312">
          <a:extLst>
            <a:ext uri="{FF2B5EF4-FFF2-40B4-BE49-F238E27FC236}">
              <a16:creationId xmlns:a16="http://schemas.microsoft.com/office/drawing/2014/main" id="{48E350E9-A416-419E-9D01-615A4A81B144}"/>
            </a:ext>
          </a:extLst>
        </xdr:cNvPr>
        <xdr:cNvCxnSpPr/>
      </xdr:nvCxnSpPr>
      <xdr:spPr>
        <a:xfrm>
          <a:off x="1790700" y="13797643"/>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116295</xdr:rowOff>
    </xdr:from>
    <xdr:to>
      <xdr:col>6</xdr:col>
      <xdr:colOff>38100</xdr:colOff>
      <xdr:row>82</xdr:row>
      <xdr:rowOff>46445</xdr:rowOff>
    </xdr:to>
    <xdr:sp macro="" textlink="">
      <xdr:nvSpPr>
        <xdr:cNvPr id="314" name="楕円 313">
          <a:extLst>
            <a:ext uri="{FF2B5EF4-FFF2-40B4-BE49-F238E27FC236}">
              <a16:creationId xmlns:a16="http://schemas.microsoft.com/office/drawing/2014/main" id="{A216CD81-5133-4367-B82C-F2B8E228187A}"/>
            </a:ext>
          </a:extLst>
        </xdr:cNvPr>
        <xdr:cNvSpPr/>
      </xdr:nvSpPr>
      <xdr:spPr>
        <a:xfrm>
          <a:off x="965200" y="13695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167095</xdr:rowOff>
    </xdr:from>
    <xdr:to>
      <xdr:col>10</xdr:col>
      <xdr:colOff>114300</xdr:colOff>
      <xdr:row>82</xdr:row>
      <xdr:rowOff>51163</xdr:rowOff>
    </xdr:to>
    <xdr:cxnSp macro="">
      <xdr:nvCxnSpPr>
        <xdr:cNvPr id="315" name="直線コネクタ 314">
          <a:extLst>
            <a:ext uri="{FF2B5EF4-FFF2-40B4-BE49-F238E27FC236}">
              <a16:creationId xmlns:a16="http://schemas.microsoft.com/office/drawing/2014/main" id="{CA921A13-316F-4915-83A5-8F62A8F3E87D}"/>
            </a:ext>
          </a:extLst>
        </xdr:cNvPr>
        <xdr:cNvCxnSpPr/>
      </xdr:nvCxnSpPr>
      <xdr:spPr>
        <a:xfrm>
          <a:off x="1008380" y="13745935"/>
          <a:ext cx="78232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2CC3033A-8393-4A95-AF32-0220F9ACF459}"/>
            </a:ext>
          </a:extLst>
        </xdr:cNvPr>
        <xdr:cNvSpPr txBox="1"/>
      </xdr:nvSpPr>
      <xdr:spPr>
        <a:xfrm>
          <a:off x="317056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3264B8AD-948D-4DCD-B6F0-2F0870B705A7}"/>
            </a:ext>
          </a:extLst>
        </xdr:cNvPr>
        <xdr:cNvSpPr txBox="1"/>
      </xdr:nvSpPr>
      <xdr:spPr>
        <a:xfrm>
          <a:off x="23857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6343F83F-ABBE-4EDC-B37B-255E8BE92C3B}"/>
            </a:ext>
          </a:extLst>
        </xdr:cNvPr>
        <xdr:cNvSpPr txBox="1"/>
      </xdr:nvSpPr>
      <xdr:spPr>
        <a:xfrm>
          <a:off x="161100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B327153E-DD9B-4EB7-A491-A81860F8AD95}"/>
            </a:ext>
          </a:extLst>
        </xdr:cNvPr>
        <xdr:cNvSpPr txBox="1"/>
      </xdr:nvSpPr>
      <xdr:spPr>
        <a:xfrm>
          <a:off x="83630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12354</xdr:rowOff>
    </xdr:from>
    <xdr:ext cx="405111" cy="259045"/>
    <xdr:sp macro="" textlink="">
      <xdr:nvSpPr>
        <xdr:cNvPr id="320" name="n_1mainValue【公営住宅】&#10;有形固定資産減価償却率">
          <a:extLst>
            <a:ext uri="{FF2B5EF4-FFF2-40B4-BE49-F238E27FC236}">
              <a16:creationId xmlns:a16="http://schemas.microsoft.com/office/drawing/2014/main" id="{3AC00700-A198-42F7-9CE8-EE7495B506B1}"/>
            </a:ext>
          </a:extLst>
        </xdr:cNvPr>
        <xdr:cNvSpPr txBox="1"/>
      </xdr:nvSpPr>
      <xdr:spPr>
        <a:xfrm>
          <a:off x="3170564" y="1359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21" name="n_2mainValue【公営住宅】&#10;有形固定資産減価償却率">
          <a:extLst>
            <a:ext uri="{FF2B5EF4-FFF2-40B4-BE49-F238E27FC236}">
              <a16:creationId xmlns:a16="http://schemas.microsoft.com/office/drawing/2014/main" id="{BF16C1C3-EF6A-4F56-AB71-35590C2C5B05}"/>
            </a:ext>
          </a:extLst>
        </xdr:cNvPr>
        <xdr:cNvSpPr txBox="1"/>
      </xdr:nvSpPr>
      <xdr:spPr>
        <a:xfrm>
          <a:off x="238570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118490</xdr:rowOff>
    </xdr:from>
    <xdr:ext cx="405111" cy="259045"/>
    <xdr:sp macro="" textlink="">
      <xdr:nvSpPr>
        <xdr:cNvPr id="322" name="n_3mainValue【公営住宅】&#10;有形固定資産減価償却率">
          <a:extLst>
            <a:ext uri="{FF2B5EF4-FFF2-40B4-BE49-F238E27FC236}">
              <a16:creationId xmlns:a16="http://schemas.microsoft.com/office/drawing/2014/main" id="{122621A9-F6F2-4453-943A-49FE47E99AB7}"/>
            </a:ext>
          </a:extLst>
        </xdr:cNvPr>
        <xdr:cNvSpPr txBox="1"/>
      </xdr:nvSpPr>
      <xdr:spPr>
        <a:xfrm>
          <a:off x="1611004" y="1352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62972</xdr:rowOff>
    </xdr:from>
    <xdr:ext cx="405111" cy="259045"/>
    <xdr:sp macro="" textlink="">
      <xdr:nvSpPr>
        <xdr:cNvPr id="323" name="n_4mainValue【公営住宅】&#10;有形固定資産減価償却率">
          <a:extLst>
            <a:ext uri="{FF2B5EF4-FFF2-40B4-BE49-F238E27FC236}">
              <a16:creationId xmlns:a16="http://schemas.microsoft.com/office/drawing/2014/main" id="{D806A1A8-2CDF-409B-8784-08D39C1CB58F}"/>
            </a:ext>
          </a:extLst>
        </xdr:cNvPr>
        <xdr:cNvSpPr txBox="1"/>
      </xdr:nvSpPr>
      <xdr:spPr>
        <a:xfrm>
          <a:off x="836304" y="134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B23F553-B9E3-4175-96EF-6DF534C6C63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D25EFE8-B059-41F3-98BC-383C31E0639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3F78233-0BB6-48C2-917F-EB96F7ADDAB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31AEE9F-815D-4DE0-A762-73FCA236311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5D7CB27-63B2-4DD1-82BC-B55BDEA7435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367789F-C2DE-44F1-B8B2-79C8D24194A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7E046FC-1DFD-45A9-A62B-7D871DCF28B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051DBAB-9FED-4B46-B255-C74B0909939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D10760D-9949-496B-B761-01D610A122C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D3A0CDE-3570-4A87-BEF0-94117B4B4F8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E7B1CD9-1A9A-4FFF-A3FC-353B28652BC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F60902F-4141-47A1-99D5-BEAF91A6562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479F5DD-8143-4ED0-9F5A-0EC1D6DC578B}"/>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9E254B77-B54F-437D-9440-9091B134E1B3}"/>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6CA5739-C23C-4D6A-98D5-8E6B112E6FF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412B1A8-34B9-41CD-86EF-EED124F6261B}"/>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403AE78-BD87-472B-99E3-837DA949721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68F33E05-B621-4B92-AC73-D487D969BF1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E36A373-9020-449E-9D3E-B16ECC4C82D9}"/>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E29C6667-4BBB-4486-8C7E-A287AF309FC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B7FDB4F-1231-4CD5-B2C0-B6D29D3ED55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94834FD0-DD5A-4C31-BE8B-FC0EB27C744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1134F7C-73FA-41D4-AE55-6CF51B95657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9C1B1A61-602E-45B2-89BF-AC24373E02B3}"/>
            </a:ext>
          </a:extLst>
        </xdr:cNvPr>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AE52C4A9-844E-4CF6-B25D-B642F1D03714}"/>
            </a:ext>
          </a:extLst>
        </xdr:cNvPr>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D2432A4-2150-4359-A361-5A17BCB24450}"/>
            </a:ext>
          </a:extLst>
        </xdr:cNvPr>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261EA030-A39A-459F-8F48-9C0BE8901D21}"/>
            </a:ext>
          </a:extLst>
        </xdr:cNvPr>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E9156160-6ED9-4F56-B655-DA1A864D66F2}"/>
            </a:ext>
          </a:extLst>
        </xdr:cNvPr>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6388CBE-2911-4402-8F05-41EF78BFAD94}"/>
            </a:ext>
          </a:extLst>
        </xdr:cNvPr>
        <xdr:cNvSpPr txBox="1"/>
      </xdr:nvSpPr>
      <xdr:spPr>
        <a:xfrm>
          <a:off x="9258300" y="14142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7A001882-ACEF-40AE-BA96-3C2D2AD07C58}"/>
            </a:ext>
          </a:extLst>
        </xdr:cNvPr>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D0793539-5BA9-4EB3-A1DE-03E11A250BBA}"/>
            </a:ext>
          </a:extLst>
        </xdr:cNvPr>
        <xdr:cNvSpPr/>
      </xdr:nvSpPr>
      <xdr:spPr>
        <a:xfrm>
          <a:off x="844550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E3BA645F-E425-416E-B292-A927C56661BF}"/>
            </a:ext>
          </a:extLst>
        </xdr:cNvPr>
        <xdr:cNvSpPr/>
      </xdr:nvSpPr>
      <xdr:spPr>
        <a:xfrm>
          <a:off x="7670800" y="142923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96B7E08F-44FC-44C8-8DA4-7BE63EF584DF}"/>
            </a:ext>
          </a:extLst>
        </xdr:cNvPr>
        <xdr:cNvSpPr/>
      </xdr:nvSpPr>
      <xdr:spPr>
        <a:xfrm>
          <a:off x="687324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9A2F889F-8A11-4265-AE4A-91F40F2565BB}"/>
            </a:ext>
          </a:extLst>
        </xdr:cNvPr>
        <xdr:cNvSpPr/>
      </xdr:nvSpPr>
      <xdr:spPr>
        <a:xfrm>
          <a:off x="60985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4431CD2-5FD2-4F72-9D76-A67AE8AC62A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5230939-A409-4CFB-B967-3639A50061E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F12A9E1-5520-46BD-A64F-9E3DA9F9C59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27DBADC-EDD6-4C40-B96B-06630157B99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D2FD2D6-56CA-4DA4-94D9-9D51963DD6D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104267</xdr:rowOff>
    </xdr:from>
    <xdr:to>
      <xdr:col>55</xdr:col>
      <xdr:colOff>50800</xdr:colOff>
      <xdr:row>86</xdr:row>
      <xdr:rowOff>34417</xdr:rowOff>
    </xdr:to>
    <xdr:sp macro="" textlink="">
      <xdr:nvSpPr>
        <xdr:cNvPr id="363" name="楕円 362">
          <a:extLst>
            <a:ext uri="{FF2B5EF4-FFF2-40B4-BE49-F238E27FC236}">
              <a16:creationId xmlns:a16="http://schemas.microsoft.com/office/drawing/2014/main" id="{97E29EDF-7C31-4825-AD21-8D0F628C3475}"/>
            </a:ext>
          </a:extLst>
        </xdr:cNvPr>
        <xdr:cNvSpPr/>
      </xdr:nvSpPr>
      <xdr:spPr>
        <a:xfrm>
          <a:off x="9192260" y="14353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82694</xdr:rowOff>
    </xdr:from>
    <xdr:ext cx="469744" cy="259045"/>
    <xdr:sp macro="" textlink="">
      <xdr:nvSpPr>
        <xdr:cNvPr id="364" name="【公営住宅】&#10;一人当たり面積該当値テキスト">
          <a:extLst>
            <a:ext uri="{FF2B5EF4-FFF2-40B4-BE49-F238E27FC236}">
              <a16:creationId xmlns:a16="http://schemas.microsoft.com/office/drawing/2014/main" id="{542C8E88-E598-478D-955F-41500A345BB0}"/>
            </a:ext>
          </a:extLst>
        </xdr:cNvPr>
        <xdr:cNvSpPr txBox="1"/>
      </xdr:nvSpPr>
      <xdr:spPr>
        <a:xfrm>
          <a:off x="9258300" y="143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101219</xdr:rowOff>
    </xdr:from>
    <xdr:to>
      <xdr:col>50</xdr:col>
      <xdr:colOff>165100</xdr:colOff>
      <xdr:row>86</xdr:row>
      <xdr:rowOff>31369</xdr:rowOff>
    </xdr:to>
    <xdr:sp macro="" textlink="">
      <xdr:nvSpPr>
        <xdr:cNvPr id="365" name="楕円 364">
          <a:extLst>
            <a:ext uri="{FF2B5EF4-FFF2-40B4-BE49-F238E27FC236}">
              <a16:creationId xmlns:a16="http://schemas.microsoft.com/office/drawing/2014/main" id="{0A2276D1-8418-4FBF-890E-F5998B5FA18A}"/>
            </a:ext>
          </a:extLst>
        </xdr:cNvPr>
        <xdr:cNvSpPr/>
      </xdr:nvSpPr>
      <xdr:spPr>
        <a:xfrm>
          <a:off x="8445500" y="14350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152019</xdr:rowOff>
    </xdr:from>
    <xdr:to>
      <xdr:col>55</xdr:col>
      <xdr:colOff>0</xdr:colOff>
      <xdr:row>85</xdr:row>
      <xdr:rowOff>155067</xdr:rowOff>
    </xdr:to>
    <xdr:cxnSp macro="">
      <xdr:nvCxnSpPr>
        <xdr:cNvPr id="366" name="直線コネクタ 365">
          <a:extLst>
            <a:ext uri="{FF2B5EF4-FFF2-40B4-BE49-F238E27FC236}">
              <a16:creationId xmlns:a16="http://schemas.microsoft.com/office/drawing/2014/main" id="{8A0C87D2-8971-49EF-8820-5E6B44E8C364}"/>
            </a:ext>
          </a:extLst>
        </xdr:cNvPr>
        <xdr:cNvCxnSpPr/>
      </xdr:nvCxnSpPr>
      <xdr:spPr>
        <a:xfrm>
          <a:off x="8496300" y="14401419"/>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99695</xdr:rowOff>
    </xdr:from>
    <xdr:to>
      <xdr:col>46</xdr:col>
      <xdr:colOff>38100</xdr:colOff>
      <xdr:row>86</xdr:row>
      <xdr:rowOff>29845</xdr:rowOff>
    </xdr:to>
    <xdr:sp macro="" textlink="">
      <xdr:nvSpPr>
        <xdr:cNvPr id="367" name="楕円 366">
          <a:extLst>
            <a:ext uri="{FF2B5EF4-FFF2-40B4-BE49-F238E27FC236}">
              <a16:creationId xmlns:a16="http://schemas.microsoft.com/office/drawing/2014/main" id="{1F575C3F-20AA-45B1-AF80-FE038105B349}"/>
            </a:ext>
          </a:extLst>
        </xdr:cNvPr>
        <xdr:cNvSpPr/>
      </xdr:nvSpPr>
      <xdr:spPr>
        <a:xfrm>
          <a:off x="7670800" y="14349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150495</xdr:rowOff>
    </xdr:from>
    <xdr:to>
      <xdr:col>50</xdr:col>
      <xdr:colOff>114300</xdr:colOff>
      <xdr:row>85</xdr:row>
      <xdr:rowOff>152019</xdr:rowOff>
    </xdr:to>
    <xdr:cxnSp macro="">
      <xdr:nvCxnSpPr>
        <xdr:cNvPr id="368" name="直線コネクタ 367">
          <a:extLst>
            <a:ext uri="{FF2B5EF4-FFF2-40B4-BE49-F238E27FC236}">
              <a16:creationId xmlns:a16="http://schemas.microsoft.com/office/drawing/2014/main" id="{20B1305B-0B97-431F-8895-4E3C6094414D}"/>
            </a:ext>
          </a:extLst>
        </xdr:cNvPr>
        <xdr:cNvCxnSpPr/>
      </xdr:nvCxnSpPr>
      <xdr:spPr>
        <a:xfrm>
          <a:off x="7713980" y="1439989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98171</xdr:rowOff>
    </xdr:from>
    <xdr:to>
      <xdr:col>41</xdr:col>
      <xdr:colOff>101600</xdr:colOff>
      <xdr:row>86</xdr:row>
      <xdr:rowOff>28321</xdr:rowOff>
    </xdr:to>
    <xdr:sp macro="" textlink="">
      <xdr:nvSpPr>
        <xdr:cNvPr id="369" name="楕円 368">
          <a:extLst>
            <a:ext uri="{FF2B5EF4-FFF2-40B4-BE49-F238E27FC236}">
              <a16:creationId xmlns:a16="http://schemas.microsoft.com/office/drawing/2014/main" id="{9E72B1AE-C8EE-43F8-A11C-31D83A579DA0}"/>
            </a:ext>
          </a:extLst>
        </xdr:cNvPr>
        <xdr:cNvSpPr/>
      </xdr:nvSpPr>
      <xdr:spPr>
        <a:xfrm>
          <a:off x="6873240" y="14347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148971</xdr:rowOff>
    </xdr:from>
    <xdr:to>
      <xdr:col>45</xdr:col>
      <xdr:colOff>177800</xdr:colOff>
      <xdr:row>85</xdr:row>
      <xdr:rowOff>150495</xdr:rowOff>
    </xdr:to>
    <xdr:cxnSp macro="">
      <xdr:nvCxnSpPr>
        <xdr:cNvPr id="370" name="直線コネクタ 369">
          <a:extLst>
            <a:ext uri="{FF2B5EF4-FFF2-40B4-BE49-F238E27FC236}">
              <a16:creationId xmlns:a16="http://schemas.microsoft.com/office/drawing/2014/main" id="{08B642D1-D4A4-4F35-8D9E-EF340B7B2F11}"/>
            </a:ext>
          </a:extLst>
        </xdr:cNvPr>
        <xdr:cNvCxnSpPr/>
      </xdr:nvCxnSpPr>
      <xdr:spPr>
        <a:xfrm>
          <a:off x="6924040" y="14398371"/>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71" name="楕円 370">
          <a:extLst>
            <a:ext uri="{FF2B5EF4-FFF2-40B4-BE49-F238E27FC236}">
              <a16:creationId xmlns:a16="http://schemas.microsoft.com/office/drawing/2014/main" id="{2E41B956-37D7-4445-8C4B-D2610848C0A9}"/>
            </a:ext>
          </a:extLst>
        </xdr:cNvPr>
        <xdr:cNvSpPr/>
      </xdr:nvSpPr>
      <xdr:spPr>
        <a:xfrm>
          <a:off x="609854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148971</xdr:rowOff>
    </xdr:from>
    <xdr:to>
      <xdr:col>41</xdr:col>
      <xdr:colOff>50800</xdr:colOff>
      <xdr:row>85</xdr:row>
      <xdr:rowOff>150113</xdr:rowOff>
    </xdr:to>
    <xdr:cxnSp macro="">
      <xdr:nvCxnSpPr>
        <xdr:cNvPr id="372" name="直線コネクタ 371">
          <a:extLst>
            <a:ext uri="{FF2B5EF4-FFF2-40B4-BE49-F238E27FC236}">
              <a16:creationId xmlns:a16="http://schemas.microsoft.com/office/drawing/2014/main" id="{B269D6BC-D4A9-45B9-A4DC-B37BFA81A538}"/>
            </a:ext>
          </a:extLst>
        </xdr:cNvPr>
        <xdr:cNvCxnSpPr/>
      </xdr:nvCxnSpPr>
      <xdr:spPr>
        <a:xfrm flipV="1">
          <a:off x="6149340" y="14398371"/>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E2786470-4B02-4A36-B658-21A30CE79B4A}"/>
            </a:ext>
          </a:extLst>
        </xdr:cNvPr>
        <xdr:cNvSpPr txBox="1"/>
      </xdr:nvSpPr>
      <xdr:spPr>
        <a:xfrm>
          <a:off x="827158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F15C5B8E-A266-4B7B-B6C4-9516885084B5}"/>
            </a:ext>
          </a:extLst>
        </xdr:cNvPr>
        <xdr:cNvSpPr txBox="1"/>
      </xdr:nvSpPr>
      <xdr:spPr>
        <a:xfrm>
          <a:off x="750958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AD4F1F1A-1149-4E82-9A67-CEBF6F0593A4}"/>
            </a:ext>
          </a:extLst>
        </xdr:cNvPr>
        <xdr:cNvSpPr txBox="1"/>
      </xdr:nvSpPr>
      <xdr:spPr>
        <a:xfrm>
          <a:off x="671202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9E026B3A-CD5C-41DF-AF5B-92308D6AAA29}"/>
            </a:ext>
          </a:extLst>
        </xdr:cNvPr>
        <xdr:cNvSpPr txBox="1"/>
      </xdr:nvSpPr>
      <xdr:spPr>
        <a:xfrm>
          <a:off x="59373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22496</xdr:rowOff>
    </xdr:from>
    <xdr:ext cx="469744" cy="259045"/>
    <xdr:sp macro="" textlink="">
      <xdr:nvSpPr>
        <xdr:cNvPr id="377" name="n_1mainValue【公営住宅】&#10;一人当たり面積">
          <a:extLst>
            <a:ext uri="{FF2B5EF4-FFF2-40B4-BE49-F238E27FC236}">
              <a16:creationId xmlns:a16="http://schemas.microsoft.com/office/drawing/2014/main" id="{FF4B78DB-6624-40C4-80AE-B2DD4D3BB935}"/>
            </a:ext>
          </a:extLst>
        </xdr:cNvPr>
        <xdr:cNvSpPr txBox="1"/>
      </xdr:nvSpPr>
      <xdr:spPr>
        <a:xfrm>
          <a:off x="8271587" y="144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20972</xdr:rowOff>
    </xdr:from>
    <xdr:ext cx="469744" cy="259045"/>
    <xdr:sp macro="" textlink="">
      <xdr:nvSpPr>
        <xdr:cNvPr id="378" name="n_2mainValue【公営住宅】&#10;一人当たり面積">
          <a:extLst>
            <a:ext uri="{FF2B5EF4-FFF2-40B4-BE49-F238E27FC236}">
              <a16:creationId xmlns:a16="http://schemas.microsoft.com/office/drawing/2014/main" id="{34701EBC-E226-4FE5-B87A-50E640202710}"/>
            </a:ext>
          </a:extLst>
        </xdr:cNvPr>
        <xdr:cNvSpPr txBox="1"/>
      </xdr:nvSpPr>
      <xdr:spPr>
        <a:xfrm>
          <a:off x="7509587" y="144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19448</xdr:rowOff>
    </xdr:from>
    <xdr:ext cx="469744" cy="259045"/>
    <xdr:sp macro="" textlink="">
      <xdr:nvSpPr>
        <xdr:cNvPr id="379" name="n_3mainValue【公営住宅】&#10;一人当たり面積">
          <a:extLst>
            <a:ext uri="{FF2B5EF4-FFF2-40B4-BE49-F238E27FC236}">
              <a16:creationId xmlns:a16="http://schemas.microsoft.com/office/drawing/2014/main" id="{816A4A1B-A6DC-40E9-8D95-5DC587FDADDE}"/>
            </a:ext>
          </a:extLst>
        </xdr:cNvPr>
        <xdr:cNvSpPr txBox="1"/>
      </xdr:nvSpPr>
      <xdr:spPr>
        <a:xfrm>
          <a:off x="6712027" y="144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80" name="n_4mainValue【公営住宅】&#10;一人当たり面積">
          <a:extLst>
            <a:ext uri="{FF2B5EF4-FFF2-40B4-BE49-F238E27FC236}">
              <a16:creationId xmlns:a16="http://schemas.microsoft.com/office/drawing/2014/main" id="{0D1CB602-D10C-46FF-82C1-3B211FD7F3E3}"/>
            </a:ext>
          </a:extLst>
        </xdr:cNvPr>
        <xdr:cNvSpPr txBox="1"/>
      </xdr:nvSpPr>
      <xdr:spPr>
        <a:xfrm>
          <a:off x="59373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52661A0-F23C-45D7-9238-F6FC841D09A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C1AD453-A050-400F-B5F7-724471418F7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A2C5D86-1B7A-4E32-A057-670D766B6C5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9005318-7784-4D98-BD43-B114D8FEB6F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772CCF-71A8-4553-8F5A-0E9C981E2F6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791DB2B-9172-4448-AD44-383CA59BD50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9FF9910-1212-4E08-B9C4-318E76DF3A9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F8C4445-D246-44C7-BD7A-8A1AA7353CE4}"/>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89E7882-4E2F-4357-8E8A-FBD8D0FCAAE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9A1F2EF-79CC-4867-BB00-67F21E9B6D9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9F20815-CEDC-4E80-AE67-CDD0C4E22FA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C71D621-7CB3-4F5F-A91B-7B24F997E8F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F95B0218-50D4-4361-914A-F0E1AD90EC1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A612D8C-99A5-48BB-A620-D83986B3998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0414279-010D-40DD-9544-E8A23239F70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E4023B4-5E9E-48E8-8BD2-5C482A251C2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65D8B58-918E-4420-820D-C6B76E8CBC5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F0E6E55-9281-4C77-84C1-1B617690725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ADF4647-68CB-4CC8-AC08-C1BDF63B1FE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A90D8D8-F9AB-423B-A7EB-42221550BE5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B2DFD35-A87E-4EC0-9C27-C13EA571016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4843FBC-B96D-4AA7-AC9E-742206C1248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FE8CFD2-5901-4992-BACB-E4C44F1DE73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C59A18A-E8A4-4D22-911C-A82B991A1D24}"/>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2FF5D0A8-D2AE-42BE-AB5C-F7F52111D05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50AFA861-111E-4194-9CD4-88D6C2873E0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CC87497-9C1F-48E5-BE74-666C0976E52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8DF88600-5985-44DC-BA6D-29D74DCB40F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D55B1012-5B1B-4E09-B4F6-AAE01E36718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ACFCE8BE-07C2-4619-90FF-50395651131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BAA82FFA-12D0-420E-AE1A-75C8EF2F382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AFE8718-48D1-4827-9B15-8AE5CCADC12F}"/>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9CE85F84-8C51-4834-9946-1BDD0F9A855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6F2324D9-05A5-405C-A433-98FD099126D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E4EE10D9-3ADF-42D9-A070-3F34C70094F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4BE4AB12-9AAA-458F-AC4B-8363698904A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E975EE39-7274-4AFD-82A8-0F31AEC7CF5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B698986A-8A58-4BA5-83F9-EC824631B7D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61125733-4565-427F-AE51-015634EA770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2B2708E-51A0-45F8-A07A-3D7B1ABB20D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6A98D05A-B3D7-4E52-A2FB-97FF9973096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C0EB91D3-F292-4911-B99C-9C1728DF945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78DCE6E9-BBB0-4ADD-86E3-F2B1E192A41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A077BCFD-2C18-4869-8CB7-1E01872CF09D}"/>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E1C59087-A226-4119-B21F-4FC8CDF3B162}"/>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380AFE65-7C08-4226-B144-E4919F1B8F2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0B1AAD94-8091-4F32-975F-BD6ED1E353C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5A8E7775-56F9-4C57-A95E-FC5421BCA61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CC5A84FB-01D5-416F-A50A-4564B4E8903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BB671CAA-54FA-4DD1-AC70-C25C6B15A9F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271B0131-2CAC-44D8-9612-798BB372356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39682E2C-02C7-4140-B90C-C868EEB7F7D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C231E8E9-691A-4A1F-8777-A80D72F61704}"/>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E4FA6F4B-9C3A-4D80-97C1-F47FB6D669D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D87D9D0E-7833-4E25-8C95-BABBF73947BB}"/>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C5DBB2C0-59E0-4F79-ACFB-84A79C1F539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7" name="直線コネクタ 436">
          <a:extLst>
            <a:ext uri="{FF2B5EF4-FFF2-40B4-BE49-F238E27FC236}">
              <a16:creationId xmlns:a16="http://schemas.microsoft.com/office/drawing/2014/main" id="{6E9B7374-146A-4B24-9F6E-262A5A53915D}"/>
            </a:ext>
          </a:extLst>
        </xdr:cNvPr>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2C97E62C-CD31-4004-919F-FFE83170685C}"/>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9" name="直線コネクタ 438">
          <a:extLst>
            <a:ext uri="{FF2B5EF4-FFF2-40B4-BE49-F238E27FC236}">
              <a16:creationId xmlns:a16="http://schemas.microsoft.com/office/drawing/2014/main" id="{A37A9622-8069-46D7-BA84-23D6679D455B}"/>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4849DAFA-73C1-4D37-BCC0-9448CDE6578C}"/>
            </a:ext>
          </a:extLst>
        </xdr:cNvPr>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1" name="直線コネクタ 440">
          <a:extLst>
            <a:ext uri="{FF2B5EF4-FFF2-40B4-BE49-F238E27FC236}">
              <a16:creationId xmlns:a16="http://schemas.microsoft.com/office/drawing/2014/main" id="{C2A5818D-78FC-43E0-B2F6-D8EFA7D78A6B}"/>
            </a:ext>
          </a:extLst>
        </xdr:cNvPr>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C6F4AB46-FC44-4D9C-B2D9-12CF6B9E68B6}"/>
            </a:ext>
          </a:extLst>
        </xdr:cNvPr>
        <xdr:cNvSpPr txBox="1"/>
      </xdr:nvSpPr>
      <xdr:spPr>
        <a:xfrm>
          <a:off x="144145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3" name="フローチャート: 判断 442">
          <a:extLst>
            <a:ext uri="{FF2B5EF4-FFF2-40B4-BE49-F238E27FC236}">
              <a16:creationId xmlns:a16="http://schemas.microsoft.com/office/drawing/2014/main" id="{9A058169-91C8-4916-BBF1-E6F8D66FCC85}"/>
            </a:ext>
          </a:extLst>
        </xdr:cNvPr>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4" name="フローチャート: 判断 443">
          <a:extLst>
            <a:ext uri="{FF2B5EF4-FFF2-40B4-BE49-F238E27FC236}">
              <a16:creationId xmlns:a16="http://schemas.microsoft.com/office/drawing/2014/main" id="{5C40D40B-1C32-47AF-A49E-12D3B98A1C50}"/>
            </a:ext>
          </a:extLst>
        </xdr:cNvPr>
        <xdr:cNvSpPr/>
      </xdr:nvSpPr>
      <xdr:spPr>
        <a:xfrm>
          <a:off x="135788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5" name="フローチャート: 判断 444">
          <a:extLst>
            <a:ext uri="{FF2B5EF4-FFF2-40B4-BE49-F238E27FC236}">
              <a16:creationId xmlns:a16="http://schemas.microsoft.com/office/drawing/2014/main" id="{B880A821-8CCE-49EF-B253-CAC27585D28A}"/>
            </a:ext>
          </a:extLst>
        </xdr:cNvPr>
        <xdr:cNvSpPr/>
      </xdr:nvSpPr>
      <xdr:spPr>
        <a:xfrm>
          <a:off x="128041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6" name="フローチャート: 判断 445">
          <a:extLst>
            <a:ext uri="{FF2B5EF4-FFF2-40B4-BE49-F238E27FC236}">
              <a16:creationId xmlns:a16="http://schemas.microsoft.com/office/drawing/2014/main" id="{FD611E63-535D-4ACD-B032-7E00E91AA250}"/>
            </a:ext>
          </a:extLst>
        </xdr:cNvPr>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7" name="フローチャート: 判断 446">
          <a:extLst>
            <a:ext uri="{FF2B5EF4-FFF2-40B4-BE49-F238E27FC236}">
              <a16:creationId xmlns:a16="http://schemas.microsoft.com/office/drawing/2014/main" id="{299E2606-CAE9-4989-A98B-427F03AFF648}"/>
            </a:ext>
          </a:extLst>
        </xdr:cNvPr>
        <xdr:cNvSpPr/>
      </xdr:nvSpPr>
      <xdr:spPr>
        <a:xfrm>
          <a:off x="1123188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B653FE5-76FD-47FE-AD44-65076EC399D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028450E-D02C-43EA-9DDE-39996267524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9D031D4A-3679-46C5-8150-9FADDAD637A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99F25CA8-ACF0-48E9-AEE8-DAFA8439729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BFF44255-20C4-459C-A407-4365503B53D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76835</xdr:rowOff>
    </xdr:from>
    <xdr:to>
      <xdr:col>85</xdr:col>
      <xdr:colOff>177800</xdr:colOff>
      <xdr:row>58</xdr:row>
      <xdr:rowOff>6985</xdr:rowOff>
    </xdr:to>
    <xdr:sp macro="" textlink="">
      <xdr:nvSpPr>
        <xdr:cNvPr id="453" name="楕円 452">
          <a:extLst>
            <a:ext uri="{FF2B5EF4-FFF2-40B4-BE49-F238E27FC236}">
              <a16:creationId xmlns:a16="http://schemas.microsoft.com/office/drawing/2014/main" id="{D3E4DE01-8F2D-486D-9DA7-493F8D58BF2D}"/>
            </a:ext>
          </a:extLst>
        </xdr:cNvPr>
        <xdr:cNvSpPr/>
      </xdr:nvSpPr>
      <xdr:spPr>
        <a:xfrm>
          <a:off x="14325600" y="96323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163212</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7F02E5BD-873F-4982-B046-FDA5B174AA34}"/>
            </a:ext>
          </a:extLst>
        </xdr:cNvPr>
        <xdr:cNvSpPr txBox="1"/>
      </xdr:nvSpPr>
      <xdr:spPr>
        <a:xfrm>
          <a:off x="14414500"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455" name="楕円 454">
          <a:extLst>
            <a:ext uri="{FF2B5EF4-FFF2-40B4-BE49-F238E27FC236}">
              <a16:creationId xmlns:a16="http://schemas.microsoft.com/office/drawing/2014/main" id="{564FFF10-D48F-41B8-B1A5-1BB118E77973}"/>
            </a:ext>
          </a:extLst>
        </xdr:cNvPr>
        <xdr:cNvSpPr/>
      </xdr:nvSpPr>
      <xdr:spPr>
        <a:xfrm>
          <a:off x="1357884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57</xdr:row>
      <xdr:rowOff>127635</xdr:rowOff>
    </xdr:to>
    <xdr:cxnSp macro="">
      <xdr:nvCxnSpPr>
        <xdr:cNvPr id="456" name="直線コネクタ 455">
          <a:extLst>
            <a:ext uri="{FF2B5EF4-FFF2-40B4-BE49-F238E27FC236}">
              <a16:creationId xmlns:a16="http://schemas.microsoft.com/office/drawing/2014/main" id="{23806B8E-0BBE-4618-8C78-8428BB1B675E}"/>
            </a:ext>
          </a:extLst>
        </xdr:cNvPr>
        <xdr:cNvCxnSpPr/>
      </xdr:nvCxnSpPr>
      <xdr:spPr>
        <a:xfrm>
          <a:off x="13629640" y="963739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38735</xdr:rowOff>
    </xdr:from>
    <xdr:to>
      <xdr:col>76</xdr:col>
      <xdr:colOff>165100</xdr:colOff>
      <xdr:row>59</xdr:row>
      <xdr:rowOff>140335</xdr:rowOff>
    </xdr:to>
    <xdr:sp macro="" textlink="">
      <xdr:nvSpPr>
        <xdr:cNvPr id="457" name="楕円 456">
          <a:extLst>
            <a:ext uri="{FF2B5EF4-FFF2-40B4-BE49-F238E27FC236}">
              <a16:creationId xmlns:a16="http://schemas.microsoft.com/office/drawing/2014/main" id="{99D2E6B5-BBB4-45B0-9B24-91C228D2AC1F}"/>
            </a:ext>
          </a:extLst>
        </xdr:cNvPr>
        <xdr:cNvSpPr/>
      </xdr:nvSpPr>
      <xdr:spPr>
        <a:xfrm>
          <a:off x="1280414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59</xdr:row>
      <xdr:rowOff>89535</xdr:rowOff>
    </xdr:to>
    <xdr:cxnSp macro="">
      <xdr:nvCxnSpPr>
        <xdr:cNvPr id="458" name="直線コネクタ 457">
          <a:extLst>
            <a:ext uri="{FF2B5EF4-FFF2-40B4-BE49-F238E27FC236}">
              <a16:creationId xmlns:a16="http://schemas.microsoft.com/office/drawing/2014/main" id="{EBB39480-6291-4987-A411-852B2107070E}"/>
            </a:ext>
          </a:extLst>
        </xdr:cNvPr>
        <xdr:cNvCxnSpPr/>
      </xdr:nvCxnSpPr>
      <xdr:spPr>
        <a:xfrm flipV="1">
          <a:off x="12854940" y="9637395"/>
          <a:ext cx="7747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459" name="楕円 458">
          <a:extLst>
            <a:ext uri="{FF2B5EF4-FFF2-40B4-BE49-F238E27FC236}">
              <a16:creationId xmlns:a16="http://schemas.microsoft.com/office/drawing/2014/main" id="{58A9B60B-2B83-4011-BD8C-0E0C680EDEB8}"/>
            </a:ext>
          </a:extLst>
        </xdr:cNvPr>
        <xdr:cNvSpPr/>
      </xdr:nvSpPr>
      <xdr:spPr>
        <a:xfrm>
          <a:off x="12029440" y="9906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89535</xdr:rowOff>
    </xdr:to>
    <xdr:cxnSp macro="">
      <xdr:nvCxnSpPr>
        <xdr:cNvPr id="460" name="直線コネクタ 459">
          <a:extLst>
            <a:ext uri="{FF2B5EF4-FFF2-40B4-BE49-F238E27FC236}">
              <a16:creationId xmlns:a16="http://schemas.microsoft.com/office/drawing/2014/main" id="{028CF81B-E64F-4E3E-B7F0-D46D02101944}"/>
            </a:ext>
          </a:extLst>
        </xdr:cNvPr>
        <xdr:cNvCxnSpPr/>
      </xdr:nvCxnSpPr>
      <xdr:spPr>
        <a:xfrm>
          <a:off x="12072620" y="9957435"/>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170180</xdr:rowOff>
    </xdr:from>
    <xdr:to>
      <xdr:col>67</xdr:col>
      <xdr:colOff>101600</xdr:colOff>
      <xdr:row>59</xdr:row>
      <xdr:rowOff>100330</xdr:rowOff>
    </xdr:to>
    <xdr:sp macro="" textlink="">
      <xdr:nvSpPr>
        <xdr:cNvPr id="461" name="楕円 460">
          <a:extLst>
            <a:ext uri="{FF2B5EF4-FFF2-40B4-BE49-F238E27FC236}">
              <a16:creationId xmlns:a16="http://schemas.microsoft.com/office/drawing/2014/main" id="{5455E80C-E486-446B-BDC7-15BC68276EA5}"/>
            </a:ext>
          </a:extLst>
        </xdr:cNvPr>
        <xdr:cNvSpPr/>
      </xdr:nvSpPr>
      <xdr:spPr>
        <a:xfrm>
          <a:off x="11231880" y="9893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49530</xdr:rowOff>
    </xdr:from>
    <xdr:to>
      <xdr:col>71</xdr:col>
      <xdr:colOff>177800</xdr:colOff>
      <xdr:row>59</xdr:row>
      <xdr:rowOff>66675</xdr:rowOff>
    </xdr:to>
    <xdr:cxnSp macro="">
      <xdr:nvCxnSpPr>
        <xdr:cNvPr id="462" name="直線コネクタ 461">
          <a:extLst>
            <a:ext uri="{FF2B5EF4-FFF2-40B4-BE49-F238E27FC236}">
              <a16:creationId xmlns:a16="http://schemas.microsoft.com/office/drawing/2014/main" id="{8179D85D-D6E4-46D3-B613-C974657EB8AB}"/>
            </a:ext>
          </a:extLst>
        </xdr:cNvPr>
        <xdr:cNvCxnSpPr/>
      </xdr:nvCxnSpPr>
      <xdr:spPr>
        <a:xfrm>
          <a:off x="11282680" y="994029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3" name="n_1aveValue【学校施設】&#10;有形固定資産減価償却率">
          <a:extLst>
            <a:ext uri="{FF2B5EF4-FFF2-40B4-BE49-F238E27FC236}">
              <a16:creationId xmlns:a16="http://schemas.microsoft.com/office/drawing/2014/main" id="{11B45EE8-B3CE-4900-A345-B44AF00CFD63}"/>
            </a:ext>
          </a:extLst>
        </xdr:cNvPr>
        <xdr:cNvSpPr txBox="1"/>
      </xdr:nvSpPr>
      <xdr:spPr>
        <a:xfrm>
          <a:off x="134372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4" name="n_2aveValue【学校施設】&#10;有形固定資産減価償却率">
          <a:extLst>
            <a:ext uri="{FF2B5EF4-FFF2-40B4-BE49-F238E27FC236}">
              <a16:creationId xmlns:a16="http://schemas.microsoft.com/office/drawing/2014/main" id="{B33798D7-E375-4CE8-B929-0B08E3DF7FCE}"/>
            </a:ext>
          </a:extLst>
        </xdr:cNvPr>
        <xdr:cNvSpPr txBox="1"/>
      </xdr:nvSpPr>
      <xdr:spPr>
        <a:xfrm>
          <a:off x="126752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5" name="n_3aveValue【学校施設】&#10;有形固定資産減価償却率">
          <a:extLst>
            <a:ext uri="{FF2B5EF4-FFF2-40B4-BE49-F238E27FC236}">
              <a16:creationId xmlns:a16="http://schemas.microsoft.com/office/drawing/2014/main" id="{9D7AFEE2-F9AE-470E-A807-08F0C97DC79B}"/>
            </a:ext>
          </a:extLst>
        </xdr:cNvPr>
        <xdr:cNvSpPr txBox="1"/>
      </xdr:nvSpPr>
      <xdr:spPr>
        <a:xfrm>
          <a:off x="119005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466" name="n_4aveValue【学校施設】&#10;有形固定資産減価償却率">
          <a:extLst>
            <a:ext uri="{FF2B5EF4-FFF2-40B4-BE49-F238E27FC236}">
              <a16:creationId xmlns:a16="http://schemas.microsoft.com/office/drawing/2014/main" id="{9678BE11-4A0F-4F4E-94F7-9C445E6B4613}"/>
            </a:ext>
          </a:extLst>
        </xdr:cNvPr>
        <xdr:cNvSpPr txBox="1"/>
      </xdr:nvSpPr>
      <xdr:spPr>
        <a:xfrm>
          <a:off x="1110298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149242</xdr:rowOff>
    </xdr:from>
    <xdr:ext cx="405111" cy="259045"/>
    <xdr:sp macro="" textlink="">
      <xdr:nvSpPr>
        <xdr:cNvPr id="467" name="n_1mainValue【学校施設】&#10;有形固定資産減価償却率">
          <a:extLst>
            <a:ext uri="{FF2B5EF4-FFF2-40B4-BE49-F238E27FC236}">
              <a16:creationId xmlns:a16="http://schemas.microsoft.com/office/drawing/2014/main" id="{57E99E52-7AC3-4D72-87A7-067B83F12113}"/>
            </a:ext>
          </a:extLst>
        </xdr:cNvPr>
        <xdr:cNvSpPr txBox="1"/>
      </xdr:nvSpPr>
      <xdr:spPr>
        <a:xfrm>
          <a:off x="1343724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156862</xdr:rowOff>
    </xdr:from>
    <xdr:ext cx="405111" cy="259045"/>
    <xdr:sp macro="" textlink="">
      <xdr:nvSpPr>
        <xdr:cNvPr id="468" name="n_2mainValue【学校施設】&#10;有形固定資産減価償却率">
          <a:extLst>
            <a:ext uri="{FF2B5EF4-FFF2-40B4-BE49-F238E27FC236}">
              <a16:creationId xmlns:a16="http://schemas.microsoft.com/office/drawing/2014/main" id="{58265574-A03A-46F4-ADB0-D2F121E30DCE}"/>
            </a:ext>
          </a:extLst>
        </xdr:cNvPr>
        <xdr:cNvSpPr txBox="1"/>
      </xdr:nvSpPr>
      <xdr:spPr>
        <a:xfrm>
          <a:off x="126752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469" name="n_3mainValue【学校施設】&#10;有形固定資産減価償却率">
          <a:extLst>
            <a:ext uri="{FF2B5EF4-FFF2-40B4-BE49-F238E27FC236}">
              <a16:creationId xmlns:a16="http://schemas.microsoft.com/office/drawing/2014/main" id="{3AB9EC98-C1E8-4A83-9CBE-E7CA9B599155}"/>
            </a:ext>
          </a:extLst>
        </xdr:cNvPr>
        <xdr:cNvSpPr txBox="1"/>
      </xdr:nvSpPr>
      <xdr:spPr>
        <a:xfrm>
          <a:off x="119005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470" name="n_4mainValue【学校施設】&#10;有形固定資産減価償却率">
          <a:extLst>
            <a:ext uri="{FF2B5EF4-FFF2-40B4-BE49-F238E27FC236}">
              <a16:creationId xmlns:a16="http://schemas.microsoft.com/office/drawing/2014/main" id="{FF608D39-E65E-4ACF-B3EC-95F3907EA03E}"/>
            </a:ext>
          </a:extLst>
        </xdr:cNvPr>
        <xdr:cNvSpPr txBox="1"/>
      </xdr:nvSpPr>
      <xdr:spPr>
        <a:xfrm>
          <a:off x="1110298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C140A875-90DB-46A1-94F5-861D7AA8EDE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C1DCCDC0-3E4A-40CB-84B0-EDBBFFB065B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F0D94587-09E4-49E6-8E18-8E0EDB934C3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D936891E-4682-416B-B073-F6DED62FDBB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7F606F7A-0C41-41C1-8D66-DCDB9195F7F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BCDE4BDC-9870-410D-B9A0-C0EF2383473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9857A258-AAAC-489D-8D55-0EE8148A515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429A0187-CE36-4C1F-8BB5-D17431C747F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6862D1DF-F02E-4998-8851-6B9987E5709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EE1EE0E7-F21B-47CB-BBF4-0D2C38DD4A0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5FEB27E1-8F79-4B40-86CF-4C3C50029C0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B5F37E62-6CF2-4422-8007-2EA59E68427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3756CC7C-FAF6-4550-9AD7-B18F0B2753F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6B99E209-A311-4666-918A-3357281797CC}"/>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EA40BB25-5935-4ECA-9CE8-DF12F08C53D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86DCB1AA-9FC7-469B-819B-AE5CF3F3685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DAB5F7B4-8EBB-4FC8-9778-791259A269E3}"/>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2AE8AB1E-B83C-4E44-B0F7-346B7BC998F1}"/>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A816BAA9-5433-4404-AFD4-64138C9A14A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B3D3F814-8E1D-4D0F-9F59-29B8B2F680F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59AA5A90-3EFE-4B5B-80D4-980C9EE8949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A52A1F2A-7182-4F8E-A7B6-03AD638DB34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5301A8AE-D025-48A8-B977-03BF04D2AA6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4" name="直線コネクタ 493">
          <a:extLst>
            <a:ext uri="{FF2B5EF4-FFF2-40B4-BE49-F238E27FC236}">
              <a16:creationId xmlns:a16="http://schemas.microsoft.com/office/drawing/2014/main" id="{1FCADA68-22BD-49FB-84FF-06DB6E9B28DC}"/>
            </a:ext>
          </a:extLst>
        </xdr:cNvPr>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5" name="【学校施設】&#10;一人当たり面積最小値テキスト">
          <a:extLst>
            <a:ext uri="{FF2B5EF4-FFF2-40B4-BE49-F238E27FC236}">
              <a16:creationId xmlns:a16="http://schemas.microsoft.com/office/drawing/2014/main" id="{7384DDB9-55D8-475E-AEFD-F77CB976167B}"/>
            </a:ext>
          </a:extLst>
        </xdr:cNvPr>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6" name="直線コネクタ 495">
          <a:extLst>
            <a:ext uri="{FF2B5EF4-FFF2-40B4-BE49-F238E27FC236}">
              <a16:creationId xmlns:a16="http://schemas.microsoft.com/office/drawing/2014/main" id="{E2E0A6AC-2965-47F0-A092-CAAA7A73C243}"/>
            </a:ext>
          </a:extLst>
        </xdr:cNvPr>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7" name="【学校施設】&#10;一人当たり面積最大値テキスト">
          <a:extLst>
            <a:ext uri="{FF2B5EF4-FFF2-40B4-BE49-F238E27FC236}">
              <a16:creationId xmlns:a16="http://schemas.microsoft.com/office/drawing/2014/main" id="{916AEA51-2DE7-4F69-8B05-96C77B8C4A59}"/>
            </a:ext>
          </a:extLst>
        </xdr:cNvPr>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8" name="直線コネクタ 497">
          <a:extLst>
            <a:ext uri="{FF2B5EF4-FFF2-40B4-BE49-F238E27FC236}">
              <a16:creationId xmlns:a16="http://schemas.microsoft.com/office/drawing/2014/main" id="{464DC633-8625-483A-9EF0-F3B54B3EB027}"/>
            </a:ext>
          </a:extLst>
        </xdr:cNvPr>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9" name="【学校施設】&#10;一人当たり面積平均値テキスト">
          <a:extLst>
            <a:ext uri="{FF2B5EF4-FFF2-40B4-BE49-F238E27FC236}">
              <a16:creationId xmlns:a16="http://schemas.microsoft.com/office/drawing/2014/main" id="{13C64AC9-F6A4-493A-A1BD-AA25CDA57EBB}"/>
            </a:ext>
          </a:extLst>
        </xdr:cNvPr>
        <xdr:cNvSpPr txBox="1"/>
      </xdr:nvSpPr>
      <xdr:spPr>
        <a:xfrm>
          <a:off x="19547840" y="10330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00" name="フローチャート: 判断 499">
          <a:extLst>
            <a:ext uri="{FF2B5EF4-FFF2-40B4-BE49-F238E27FC236}">
              <a16:creationId xmlns:a16="http://schemas.microsoft.com/office/drawing/2014/main" id="{5F537143-E463-498D-97C7-6472AB3130B5}"/>
            </a:ext>
          </a:extLst>
        </xdr:cNvPr>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1" name="フローチャート: 判断 500">
          <a:extLst>
            <a:ext uri="{FF2B5EF4-FFF2-40B4-BE49-F238E27FC236}">
              <a16:creationId xmlns:a16="http://schemas.microsoft.com/office/drawing/2014/main" id="{FD133034-8DA5-49B8-B4E3-4486AACA3AD1}"/>
            </a:ext>
          </a:extLst>
        </xdr:cNvPr>
        <xdr:cNvSpPr/>
      </xdr:nvSpPr>
      <xdr:spPr>
        <a:xfrm>
          <a:off x="18735040" y="10473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2" name="フローチャート: 判断 501">
          <a:extLst>
            <a:ext uri="{FF2B5EF4-FFF2-40B4-BE49-F238E27FC236}">
              <a16:creationId xmlns:a16="http://schemas.microsoft.com/office/drawing/2014/main" id="{379C6F72-A76D-47DB-871F-34C3FEC79D5B}"/>
            </a:ext>
          </a:extLst>
        </xdr:cNvPr>
        <xdr:cNvSpPr/>
      </xdr:nvSpPr>
      <xdr:spPr>
        <a:xfrm>
          <a:off x="17937480" y="1047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3" name="フローチャート: 判断 502">
          <a:extLst>
            <a:ext uri="{FF2B5EF4-FFF2-40B4-BE49-F238E27FC236}">
              <a16:creationId xmlns:a16="http://schemas.microsoft.com/office/drawing/2014/main" id="{0F465E01-D410-477E-AE40-5B0CFD88B272}"/>
            </a:ext>
          </a:extLst>
        </xdr:cNvPr>
        <xdr:cNvSpPr/>
      </xdr:nvSpPr>
      <xdr:spPr>
        <a:xfrm>
          <a:off x="17162780" y="1048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4" name="フローチャート: 判断 503">
          <a:extLst>
            <a:ext uri="{FF2B5EF4-FFF2-40B4-BE49-F238E27FC236}">
              <a16:creationId xmlns:a16="http://schemas.microsoft.com/office/drawing/2014/main" id="{7618D0A4-E4E0-4FB7-AEB0-F889F03F7774}"/>
            </a:ext>
          </a:extLst>
        </xdr:cNvPr>
        <xdr:cNvSpPr/>
      </xdr:nvSpPr>
      <xdr:spPr>
        <a:xfrm>
          <a:off x="16388080" y="1048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021DEA6-8F43-4F90-9D01-EC70E484DFC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06BD9EC-97F8-4CE9-8438-49024821B0A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D577057-9515-4078-B609-C4162F6AC49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681EAE7-5AE1-4CFE-9CE0-BC16CCD489F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1A70D5F5-6C77-4DCC-83D3-C0BAAD0D9BF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84074</xdr:rowOff>
    </xdr:from>
    <xdr:to>
      <xdr:col>116</xdr:col>
      <xdr:colOff>114300</xdr:colOff>
      <xdr:row>63</xdr:row>
      <xdr:rowOff>14224</xdr:rowOff>
    </xdr:to>
    <xdr:sp macro="" textlink="">
      <xdr:nvSpPr>
        <xdr:cNvPr id="510" name="楕円 509">
          <a:extLst>
            <a:ext uri="{FF2B5EF4-FFF2-40B4-BE49-F238E27FC236}">
              <a16:creationId xmlns:a16="http://schemas.microsoft.com/office/drawing/2014/main" id="{CEBA6692-CA06-45A0-B142-238BBBE5D54F}"/>
            </a:ext>
          </a:extLst>
        </xdr:cNvPr>
        <xdr:cNvSpPr/>
      </xdr:nvSpPr>
      <xdr:spPr>
        <a:xfrm>
          <a:off x="19458940" y="1047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62501</xdr:rowOff>
    </xdr:from>
    <xdr:ext cx="469744" cy="259045"/>
    <xdr:sp macro="" textlink="">
      <xdr:nvSpPr>
        <xdr:cNvPr id="511" name="【学校施設】&#10;一人当たり面積該当値テキスト">
          <a:extLst>
            <a:ext uri="{FF2B5EF4-FFF2-40B4-BE49-F238E27FC236}">
              <a16:creationId xmlns:a16="http://schemas.microsoft.com/office/drawing/2014/main" id="{D965C6D6-B724-4C37-992D-6B33BFFC0E8F}"/>
            </a:ext>
          </a:extLst>
        </xdr:cNvPr>
        <xdr:cNvSpPr txBox="1"/>
      </xdr:nvSpPr>
      <xdr:spPr>
        <a:xfrm>
          <a:off x="19547840"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81026</xdr:rowOff>
    </xdr:from>
    <xdr:to>
      <xdr:col>112</xdr:col>
      <xdr:colOff>38100</xdr:colOff>
      <xdr:row>63</xdr:row>
      <xdr:rowOff>11176</xdr:rowOff>
    </xdr:to>
    <xdr:sp macro="" textlink="">
      <xdr:nvSpPr>
        <xdr:cNvPr id="512" name="楕円 511">
          <a:extLst>
            <a:ext uri="{FF2B5EF4-FFF2-40B4-BE49-F238E27FC236}">
              <a16:creationId xmlns:a16="http://schemas.microsoft.com/office/drawing/2014/main" id="{C3D7844F-3795-47D7-BA50-7460BD1DD228}"/>
            </a:ext>
          </a:extLst>
        </xdr:cNvPr>
        <xdr:cNvSpPr/>
      </xdr:nvSpPr>
      <xdr:spPr>
        <a:xfrm>
          <a:off x="18735040" y="10474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131826</xdr:rowOff>
    </xdr:from>
    <xdr:to>
      <xdr:col>116</xdr:col>
      <xdr:colOff>63500</xdr:colOff>
      <xdr:row>62</xdr:row>
      <xdr:rowOff>134874</xdr:rowOff>
    </xdr:to>
    <xdr:cxnSp macro="">
      <xdr:nvCxnSpPr>
        <xdr:cNvPr id="513" name="直線コネクタ 512">
          <a:extLst>
            <a:ext uri="{FF2B5EF4-FFF2-40B4-BE49-F238E27FC236}">
              <a16:creationId xmlns:a16="http://schemas.microsoft.com/office/drawing/2014/main" id="{E76A48C6-4129-4F06-8767-104282DF71C3}"/>
            </a:ext>
          </a:extLst>
        </xdr:cNvPr>
        <xdr:cNvCxnSpPr/>
      </xdr:nvCxnSpPr>
      <xdr:spPr>
        <a:xfrm>
          <a:off x="18778220" y="10525506"/>
          <a:ext cx="7315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129984</xdr:rowOff>
    </xdr:from>
    <xdr:to>
      <xdr:col>107</xdr:col>
      <xdr:colOff>101600</xdr:colOff>
      <xdr:row>63</xdr:row>
      <xdr:rowOff>60134</xdr:rowOff>
    </xdr:to>
    <xdr:sp macro="" textlink="">
      <xdr:nvSpPr>
        <xdr:cNvPr id="514" name="楕円 513">
          <a:extLst>
            <a:ext uri="{FF2B5EF4-FFF2-40B4-BE49-F238E27FC236}">
              <a16:creationId xmlns:a16="http://schemas.microsoft.com/office/drawing/2014/main" id="{F5A8B65A-AACA-45EA-B082-ECEA59F77B5B}"/>
            </a:ext>
          </a:extLst>
        </xdr:cNvPr>
        <xdr:cNvSpPr/>
      </xdr:nvSpPr>
      <xdr:spPr>
        <a:xfrm>
          <a:off x="17937480" y="10523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131826</xdr:rowOff>
    </xdr:from>
    <xdr:to>
      <xdr:col>111</xdr:col>
      <xdr:colOff>177800</xdr:colOff>
      <xdr:row>63</xdr:row>
      <xdr:rowOff>9334</xdr:rowOff>
    </xdr:to>
    <xdr:cxnSp macro="">
      <xdr:nvCxnSpPr>
        <xdr:cNvPr id="515" name="直線コネクタ 514">
          <a:extLst>
            <a:ext uri="{FF2B5EF4-FFF2-40B4-BE49-F238E27FC236}">
              <a16:creationId xmlns:a16="http://schemas.microsoft.com/office/drawing/2014/main" id="{85BAB245-04D1-4848-9C14-8B09D397E24B}"/>
            </a:ext>
          </a:extLst>
        </xdr:cNvPr>
        <xdr:cNvCxnSpPr/>
      </xdr:nvCxnSpPr>
      <xdr:spPr>
        <a:xfrm flipV="1">
          <a:off x="17988280" y="10525506"/>
          <a:ext cx="78994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16" name="楕円 515">
          <a:extLst>
            <a:ext uri="{FF2B5EF4-FFF2-40B4-BE49-F238E27FC236}">
              <a16:creationId xmlns:a16="http://schemas.microsoft.com/office/drawing/2014/main" id="{6E13352C-B11A-44CA-BBA2-E7F5DFED9118}"/>
            </a:ext>
          </a:extLst>
        </xdr:cNvPr>
        <xdr:cNvSpPr/>
      </xdr:nvSpPr>
      <xdr:spPr>
        <a:xfrm>
          <a:off x="1716278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9334</xdr:rowOff>
    </xdr:from>
    <xdr:to>
      <xdr:col>107</xdr:col>
      <xdr:colOff>50800</xdr:colOff>
      <xdr:row>63</xdr:row>
      <xdr:rowOff>11430</xdr:rowOff>
    </xdr:to>
    <xdr:cxnSp macro="">
      <xdr:nvCxnSpPr>
        <xdr:cNvPr id="517" name="直線コネクタ 516">
          <a:extLst>
            <a:ext uri="{FF2B5EF4-FFF2-40B4-BE49-F238E27FC236}">
              <a16:creationId xmlns:a16="http://schemas.microsoft.com/office/drawing/2014/main" id="{FCFF8028-03CD-4F0C-A0E2-871AEC0DBBFA}"/>
            </a:ext>
          </a:extLst>
        </xdr:cNvPr>
        <xdr:cNvCxnSpPr/>
      </xdr:nvCxnSpPr>
      <xdr:spPr>
        <a:xfrm flipV="1">
          <a:off x="17213580" y="10570654"/>
          <a:ext cx="7747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148272</xdr:rowOff>
    </xdr:from>
    <xdr:to>
      <xdr:col>98</xdr:col>
      <xdr:colOff>38100</xdr:colOff>
      <xdr:row>63</xdr:row>
      <xdr:rowOff>78422</xdr:rowOff>
    </xdr:to>
    <xdr:sp macro="" textlink="">
      <xdr:nvSpPr>
        <xdr:cNvPr id="518" name="楕円 517">
          <a:extLst>
            <a:ext uri="{FF2B5EF4-FFF2-40B4-BE49-F238E27FC236}">
              <a16:creationId xmlns:a16="http://schemas.microsoft.com/office/drawing/2014/main" id="{56A495B6-C294-40C1-B5AC-974556EEA9BB}"/>
            </a:ext>
          </a:extLst>
        </xdr:cNvPr>
        <xdr:cNvSpPr/>
      </xdr:nvSpPr>
      <xdr:spPr>
        <a:xfrm>
          <a:off x="16388080" y="10541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27622</xdr:rowOff>
    </xdr:to>
    <xdr:cxnSp macro="">
      <xdr:nvCxnSpPr>
        <xdr:cNvPr id="519" name="直線コネクタ 518">
          <a:extLst>
            <a:ext uri="{FF2B5EF4-FFF2-40B4-BE49-F238E27FC236}">
              <a16:creationId xmlns:a16="http://schemas.microsoft.com/office/drawing/2014/main" id="{597DA68F-CA65-4C20-80D6-43032046964D}"/>
            </a:ext>
          </a:extLst>
        </xdr:cNvPr>
        <xdr:cNvCxnSpPr/>
      </xdr:nvCxnSpPr>
      <xdr:spPr>
        <a:xfrm flipV="1">
          <a:off x="16431260" y="10572750"/>
          <a:ext cx="78232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20" name="n_1aveValue【学校施設】&#10;一人当たり面積">
          <a:extLst>
            <a:ext uri="{FF2B5EF4-FFF2-40B4-BE49-F238E27FC236}">
              <a16:creationId xmlns:a16="http://schemas.microsoft.com/office/drawing/2014/main" id="{07DD111E-FFB4-4EBD-8884-A6D18C162118}"/>
            </a:ext>
          </a:extLst>
        </xdr:cNvPr>
        <xdr:cNvSpPr txBox="1"/>
      </xdr:nvSpPr>
      <xdr:spPr>
        <a:xfrm>
          <a:off x="18561127" y="102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1" name="n_2aveValue【学校施設】&#10;一人当たり面積">
          <a:extLst>
            <a:ext uri="{FF2B5EF4-FFF2-40B4-BE49-F238E27FC236}">
              <a16:creationId xmlns:a16="http://schemas.microsoft.com/office/drawing/2014/main" id="{A15E446C-E429-4AF2-B4F5-3D0733AB6D57}"/>
            </a:ext>
          </a:extLst>
        </xdr:cNvPr>
        <xdr:cNvSpPr txBox="1"/>
      </xdr:nvSpPr>
      <xdr:spPr>
        <a:xfrm>
          <a:off x="1777626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2" name="n_3aveValue【学校施設】&#10;一人当たり面積">
          <a:extLst>
            <a:ext uri="{FF2B5EF4-FFF2-40B4-BE49-F238E27FC236}">
              <a16:creationId xmlns:a16="http://schemas.microsoft.com/office/drawing/2014/main" id="{99684099-4F88-401A-8438-6C6799759698}"/>
            </a:ext>
          </a:extLst>
        </xdr:cNvPr>
        <xdr:cNvSpPr txBox="1"/>
      </xdr:nvSpPr>
      <xdr:spPr>
        <a:xfrm>
          <a:off x="1700156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3" name="n_4aveValue【学校施設】&#10;一人当たり面積">
          <a:extLst>
            <a:ext uri="{FF2B5EF4-FFF2-40B4-BE49-F238E27FC236}">
              <a16:creationId xmlns:a16="http://schemas.microsoft.com/office/drawing/2014/main" id="{9E0B8236-1986-4CC0-88F1-62D79686D2ED}"/>
            </a:ext>
          </a:extLst>
        </xdr:cNvPr>
        <xdr:cNvSpPr txBox="1"/>
      </xdr:nvSpPr>
      <xdr:spPr>
        <a:xfrm>
          <a:off x="162268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2303</xdr:rowOff>
    </xdr:from>
    <xdr:ext cx="469744" cy="259045"/>
    <xdr:sp macro="" textlink="">
      <xdr:nvSpPr>
        <xdr:cNvPr id="524" name="n_1mainValue【学校施設】&#10;一人当たり面積">
          <a:extLst>
            <a:ext uri="{FF2B5EF4-FFF2-40B4-BE49-F238E27FC236}">
              <a16:creationId xmlns:a16="http://schemas.microsoft.com/office/drawing/2014/main" id="{81FEDC5A-DAB4-4550-B37E-9FF0B9F8D6AA}"/>
            </a:ext>
          </a:extLst>
        </xdr:cNvPr>
        <xdr:cNvSpPr txBox="1"/>
      </xdr:nvSpPr>
      <xdr:spPr>
        <a:xfrm>
          <a:off x="18561127"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51261</xdr:rowOff>
    </xdr:from>
    <xdr:ext cx="469744" cy="259045"/>
    <xdr:sp macro="" textlink="">
      <xdr:nvSpPr>
        <xdr:cNvPr id="525" name="n_2mainValue【学校施設】&#10;一人当たり面積">
          <a:extLst>
            <a:ext uri="{FF2B5EF4-FFF2-40B4-BE49-F238E27FC236}">
              <a16:creationId xmlns:a16="http://schemas.microsoft.com/office/drawing/2014/main" id="{1D8E57C5-D972-4D96-8FF9-2B775E7AF715}"/>
            </a:ext>
          </a:extLst>
        </xdr:cNvPr>
        <xdr:cNvSpPr txBox="1"/>
      </xdr:nvSpPr>
      <xdr:spPr>
        <a:xfrm>
          <a:off x="17776267" y="1061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26" name="n_3mainValue【学校施設】&#10;一人当たり面積">
          <a:extLst>
            <a:ext uri="{FF2B5EF4-FFF2-40B4-BE49-F238E27FC236}">
              <a16:creationId xmlns:a16="http://schemas.microsoft.com/office/drawing/2014/main" id="{FE97E48F-F959-468F-9783-4DF46D4C1653}"/>
            </a:ext>
          </a:extLst>
        </xdr:cNvPr>
        <xdr:cNvSpPr txBox="1"/>
      </xdr:nvSpPr>
      <xdr:spPr>
        <a:xfrm>
          <a:off x="170015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69549</xdr:rowOff>
    </xdr:from>
    <xdr:ext cx="469744" cy="259045"/>
    <xdr:sp macro="" textlink="">
      <xdr:nvSpPr>
        <xdr:cNvPr id="527" name="n_4mainValue【学校施設】&#10;一人当たり面積">
          <a:extLst>
            <a:ext uri="{FF2B5EF4-FFF2-40B4-BE49-F238E27FC236}">
              <a16:creationId xmlns:a16="http://schemas.microsoft.com/office/drawing/2014/main" id="{9435E700-76DD-44D6-8B8A-39709227C948}"/>
            </a:ext>
          </a:extLst>
        </xdr:cNvPr>
        <xdr:cNvSpPr txBox="1"/>
      </xdr:nvSpPr>
      <xdr:spPr>
        <a:xfrm>
          <a:off x="16226867" y="1063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5A326597-BA93-454C-B14C-0BAA0331288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9772BBA-D86A-4AEE-ABCB-AF3CD7B0E49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152B7DC0-FF05-43DB-A57B-6B2C695BF8B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734D8403-8674-4DDB-99C6-EC114D0C322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2D939DC4-84B2-443E-845A-CAA71355C4D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4DA5BDC2-7632-44D7-B8C9-3E4C5BADDAE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1243F2E6-FC64-4F02-AFCB-061558CF7A6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9F18C78C-2DA7-43C2-BCE5-EEC5526042D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E48ECCF8-4C0D-4D73-95F3-FF074A18CCC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883674A2-73A5-47BE-9BB5-B0873287D24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D8F96BB3-C4EF-46AB-BC59-2FDE92EFB0D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14B86998-959A-447A-BA39-426253BAE76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04984648-6F1A-4F24-BB1E-85890586E78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FCFC9980-E9F0-4367-8B34-C2B01141D3C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1B8979E0-6DE0-4CEC-8E5C-280C9328F1F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65F49583-C190-4864-B96D-11031C2FBCB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15697E7B-11F1-4081-9AA4-F16BC9909A76}"/>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6B736A4C-6823-4824-BF38-6AF049DC1765}"/>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B0650B84-BA1D-4856-AD1B-86758CD0FF06}"/>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50123DCB-9D0D-4E20-9FEB-ABD6DF9D174D}"/>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316958B3-05A2-4CCD-BD3A-25451BB9E18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06C29D31-BF34-42F7-AFA4-C32673F532F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0F316744-B491-44F7-84BE-2236CEB44214}"/>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5756F237-17ED-4F8C-94DD-01827EFAA4E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ADCFA8E4-4141-460D-BA7D-90A9CC42866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E10A6078-5C1F-487F-BDFB-EAD9F7525DA9}"/>
            </a:ext>
          </a:extLst>
        </xdr:cNvPr>
        <xdr:cNvCxnSpPr/>
      </xdr:nvCxnSpPr>
      <xdr:spPr>
        <a:xfrm flipV="1">
          <a:off x="14375764" y="13156475"/>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a:extLst>
            <a:ext uri="{FF2B5EF4-FFF2-40B4-BE49-F238E27FC236}">
              <a16:creationId xmlns:a16="http://schemas.microsoft.com/office/drawing/2014/main" id="{C5578BF0-D0AD-4E4A-B8FF-91911F7EAFE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19CAAD63-3C59-438F-8861-A4EAE710D17B}"/>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6" name="【児童館】&#10;有形固定資産減価償却率最大値テキスト">
          <a:extLst>
            <a:ext uri="{FF2B5EF4-FFF2-40B4-BE49-F238E27FC236}">
              <a16:creationId xmlns:a16="http://schemas.microsoft.com/office/drawing/2014/main" id="{C0D8B171-096B-41D9-AB9E-3A01D5D0BABA}"/>
            </a:ext>
          </a:extLst>
        </xdr:cNvPr>
        <xdr:cNvSpPr txBox="1"/>
      </xdr:nvSpPr>
      <xdr:spPr>
        <a:xfrm>
          <a:off x="14414500" y="1293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7" name="直線コネクタ 556">
          <a:extLst>
            <a:ext uri="{FF2B5EF4-FFF2-40B4-BE49-F238E27FC236}">
              <a16:creationId xmlns:a16="http://schemas.microsoft.com/office/drawing/2014/main" id="{852F58D6-E167-4631-BE11-CE6EC07BC8F0}"/>
            </a:ext>
          </a:extLst>
        </xdr:cNvPr>
        <xdr:cNvCxnSpPr/>
      </xdr:nvCxnSpPr>
      <xdr:spPr>
        <a:xfrm>
          <a:off x="14287500" y="13156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8" name="【児童館】&#10;有形固定資産減価償却率平均値テキスト">
          <a:extLst>
            <a:ext uri="{FF2B5EF4-FFF2-40B4-BE49-F238E27FC236}">
              <a16:creationId xmlns:a16="http://schemas.microsoft.com/office/drawing/2014/main" id="{7CE4B073-B19D-4F64-8F1D-81078DD5A7A5}"/>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9" name="フローチャート: 判断 558">
          <a:extLst>
            <a:ext uri="{FF2B5EF4-FFF2-40B4-BE49-F238E27FC236}">
              <a16:creationId xmlns:a16="http://schemas.microsoft.com/office/drawing/2014/main" id="{B5C6B8F8-9404-45C8-A0B6-D889E79E4F2F}"/>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60" name="フローチャート: 判断 559">
          <a:extLst>
            <a:ext uri="{FF2B5EF4-FFF2-40B4-BE49-F238E27FC236}">
              <a16:creationId xmlns:a16="http://schemas.microsoft.com/office/drawing/2014/main" id="{904A38D3-1590-41AB-8E88-C60AFDDF612F}"/>
            </a:ext>
          </a:extLst>
        </xdr:cNvPr>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1" name="フローチャート: 判断 560">
          <a:extLst>
            <a:ext uri="{FF2B5EF4-FFF2-40B4-BE49-F238E27FC236}">
              <a16:creationId xmlns:a16="http://schemas.microsoft.com/office/drawing/2014/main" id="{D3531FD2-0A99-48A6-A8C5-0C389A709064}"/>
            </a:ext>
          </a:extLst>
        </xdr:cNvPr>
        <xdr:cNvSpPr/>
      </xdr:nvSpPr>
      <xdr:spPr>
        <a:xfrm>
          <a:off x="128041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2" name="フローチャート: 判断 561">
          <a:extLst>
            <a:ext uri="{FF2B5EF4-FFF2-40B4-BE49-F238E27FC236}">
              <a16:creationId xmlns:a16="http://schemas.microsoft.com/office/drawing/2014/main" id="{035AA926-B071-4242-9FD2-1251FED7B55E}"/>
            </a:ext>
          </a:extLst>
        </xdr:cNvPr>
        <xdr:cNvSpPr/>
      </xdr:nvSpPr>
      <xdr:spPr>
        <a:xfrm>
          <a:off x="12029440" y="1381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3" name="フローチャート: 判断 562">
          <a:extLst>
            <a:ext uri="{FF2B5EF4-FFF2-40B4-BE49-F238E27FC236}">
              <a16:creationId xmlns:a16="http://schemas.microsoft.com/office/drawing/2014/main" id="{EC005E52-76E7-4AF6-B285-2D1D893D241B}"/>
            </a:ext>
          </a:extLst>
        </xdr:cNvPr>
        <xdr:cNvSpPr/>
      </xdr:nvSpPr>
      <xdr:spPr>
        <a:xfrm>
          <a:off x="1123188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D5C72F4-DA8E-4321-BA3A-404BABD7A3C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1E48C00-09BD-4038-A877-FA1BA5362A3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A6377A8-5EBD-4157-A6B2-6857340CB57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E4BE568-A7F4-4229-8742-D783989714B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2C514AC1-9FB8-4B84-898B-D5AB6FFE3FB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569" name="楕円 568">
          <a:extLst>
            <a:ext uri="{FF2B5EF4-FFF2-40B4-BE49-F238E27FC236}">
              <a16:creationId xmlns:a16="http://schemas.microsoft.com/office/drawing/2014/main" id="{FDEF66B3-35A1-475F-B4D2-63C590D060DE}"/>
            </a:ext>
          </a:extLst>
        </xdr:cNvPr>
        <xdr:cNvSpPr/>
      </xdr:nvSpPr>
      <xdr:spPr>
        <a:xfrm>
          <a:off x="14325600" y="138431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75128</xdr:rowOff>
    </xdr:from>
    <xdr:ext cx="405111" cy="259045"/>
    <xdr:sp macro="" textlink="">
      <xdr:nvSpPr>
        <xdr:cNvPr id="570" name="【児童館】&#10;有形固定資産減価償却率該当値テキスト">
          <a:extLst>
            <a:ext uri="{FF2B5EF4-FFF2-40B4-BE49-F238E27FC236}">
              <a16:creationId xmlns:a16="http://schemas.microsoft.com/office/drawing/2014/main" id="{7160AAB9-6428-455E-85FA-FC6E548D04C7}"/>
            </a:ext>
          </a:extLst>
        </xdr:cNvPr>
        <xdr:cNvSpPr txBox="1"/>
      </xdr:nvSpPr>
      <xdr:spPr>
        <a:xfrm>
          <a:off x="14414500" y="1382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71" name="楕円 570">
          <a:extLst>
            <a:ext uri="{FF2B5EF4-FFF2-40B4-BE49-F238E27FC236}">
              <a16:creationId xmlns:a16="http://schemas.microsoft.com/office/drawing/2014/main" id="{B5636A8A-8868-4C80-808C-816E37E62774}"/>
            </a:ext>
          </a:extLst>
        </xdr:cNvPr>
        <xdr:cNvSpPr/>
      </xdr:nvSpPr>
      <xdr:spPr>
        <a:xfrm>
          <a:off x="13578840" y="138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147501</xdr:rowOff>
    </xdr:to>
    <xdr:cxnSp macro="">
      <xdr:nvCxnSpPr>
        <xdr:cNvPr id="572" name="直線コネクタ 571">
          <a:extLst>
            <a:ext uri="{FF2B5EF4-FFF2-40B4-BE49-F238E27FC236}">
              <a16:creationId xmlns:a16="http://schemas.microsoft.com/office/drawing/2014/main" id="{EABFCA5A-C6F8-4E19-B0BB-04CA22AB8B1F}"/>
            </a:ext>
          </a:extLst>
        </xdr:cNvPr>
        <xdr:cNvCxnSpPr/>
      </xdr:nvCxnSpPr>
      <xdr:spPr>
        <a:xfrm>
          <a:off x="13629640" y="13851528"/>
          <a:ext cx="74676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573" name="楕円 572">
          <a:extLst>
            <a:ext uri="{FF2B5EF4-FFF2-40B4-BE49-F238E27FC236}">
              <a16:creationId xmlns:a16="http://schemas.microsoft.com/office/drawing/2014/main" id="{2846FEC6-19AA-4A9B-80DE-3F48EDC3954C}"/>
            </a:ext>
          </a:extLst>
        </xdr:cNvPr>
        <xdr:cNvSpPr/>
      </xdr:nvSpPr>
      <xdr:spPr>
        <a:xfrm>
          <a:off x="12804140" y="13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65858</xdr:rowOff>
    </xdr:from>
    <xdr:to>
      <xdr:col>81</xdr:col>
      <xdr:colOff>50800</xdr:colOff>
      <xdr:row>82</xdr:row>
      <xdr:rowOff>105048</xdr:rowOff>
    </xdr:to>
    <xdr:cxnSp macro="">
      <xdr:nvCxnSpPr>
        <xdr:cNvPr id="574" name="直線コネクタ 573">
          <a:extLst>
            <a:ext uri="{FF2B5EF4-FFF2-40B4-BE49-F238E27FC236}">
              <a16:creationId xmlns:a16="http://schemas.microsoft.com/office/drawing/2014/main" id="{1793DDC2-A19D-428D-80B8-F388F4374274}"/>
            </a:ext>
          </a:extLst>
        </xdr:cNvPr>
        <xdr:cNvCxnSpPr/>
      </xdr:nvCxnSpPr>
      <xdr:spPr>
        <a:xfrm>
          <a:off x="12854940" y="13812338"/>
          <a:ext cx="7747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144055</xdr:rowOff>
    </xdr:from>
    <xdr:to>
      <xdr:col>72</xdr:col>
      <xdr:colOff>38100</xdr:colOff>
      <xdr:row>82</xdr:row>
      <xdr:rowOff>74205</xdr:rowOff>
    </xdr:to>
    <xdr:sp macro="" textlink="">
      <xdr:nvSpPr>
        <xdr:cNvPr id="575" name="楕円 574">
          <a:extLst>
            <a:ext uri="{FF2B5EF4-FFF2-40B4-BE49-F238E27FC236}">
              <a16:creationId xmlns:a16="http://schemas.microsoft.com/office/drawing/2014/main" id="{7ADE9FD2-51C3-4DA7-ABF1-B65DD8D8CA43}"/>
            </a:ext>
          </a:extLst>
        </xdr:cNvPr>
        <xdr:cNvSpPr/>
      </xdr:nvSpPr>
      <xdr:spPr>
        <a:xfrm>
          <a:off x="12029440" y="13722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23405</xdr:rowOff>
    </xdr:from>
    <xdr:to>
      <xdr:col>76</xdr:col>
      <xdr:colOff>114300</xdr:colOff>
      <xdr:row>82</xdr:row>
      <xdr:rowOff>65858</xdr:rowOff>
    </xdr:to>
    <xdr:cxnSp macro="">
      <xdr:nvCxnSpPr>
        <xdr:cNvPr id="576" name="直線コネクタ 575">
          <a:extLst>
            <a:ext uri="{FF2B5EF4-FFF2-40B4-BE49-F238E27FC236}">
              <a16:creationId xmlns:a16="http://schemas.microsoft.com/office/drawing/2014/main" id="{E40D92E2-48E3-4220-9EF4-017C9188476A}"/>
            </a:ext>
          </a:extLst>
        </xdr:cNvPr>
        <xdr:cNvCxnSpPr/>
      </xdr:nvCxnSpPr>
      <xdr:spPr>
        <a:xfrm>
          <a:off x="12072620" y="13769885"/>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577" name="楕円 576">
          <a:extLst>
            <a:ext uri="{FF2B5EF4-FFF2-40B4-BE49-F238E27FC236}">
              <a16:creationId xmlns:a16="http://schemas.microsoft.com/office/drawing/2014/main" id="{D844BED3-54BB-4C4D-BAD2-B14B177F69F7}"/>
            </a:ext>
          </a:extLst>
        </xdr:cNvPr>
        <xdr:cNvSpPr/>
      </xdr:nvSpPr>
      <xdr:spPr>
        <a:xfrm>
          <a:off x="11231880" y="137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23405</xdr:rowOff>
    </xdr:to>
    <xdr:cxnSp macro="">
      <xdr:nvCxnSpPr>
        <xdr:cNvPr id="578" name="直線コネクタ 577">
          <a:extLst>
            <a:ext uri="{FF2B5EF4-FFF2-40B4-BE49-F238E27FC236}">
              <a16:creationId xmlns:a16="http://schemas.microsoft.com/office/drawing/2014/main" id="{3507E209-C07F-4284-833F-DDE58F0574E3}"/>
            </a:ext>
          </a:extLst>
        </xdr:cNvPr>
        <xdr:cNvCxnSpPr/>
      </xdr:nvCxnSpPr>
      <xdr:spPr>
        <a:xfrm>
          <a:off x="11282680" y="13764986"/>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579" name="n_1aveValue【児童館】&#10;有形固定資産減価償却率">
          <a:extLst>
            <a:ext uri="{FF2B5EF4-FFF2-40B4-BE49-F238E27FC236}">
              <a16:creationId xmlns:a16="http://schemas.microsoft.com/office/drawing/2014/main" id="{FE39829C-EE6A-4AEC-8CF2-FA84720AC573}"/>
            </a:ext>
          </a:extLst>
        </xdr:cNvPr>
        <xdr:cNvSpPr txBox="1"/>
      </xdr:nvSpPr>
      <xdr:spPr>
        <a:xfrm>
          <a:off x="13437244" y="1392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580" name="n_2aveValue【児童館】&#10;有形固定資産減価償却率">
          <a:extLst>
            <a:ext uri="{FF2B5EF4-FFF2-40B4-BE49-F238E27FC236}">
              <a16:creationId xmlns:a16="http://schemas.microsoft.com/office/drawing/2014/main" id="{D93C03C2-379E-4862-A1EF-251653858D9A}"/>
            </a:ext>
          </a:extLst>
        </xdr:cNvPr>
        <xdr:cNvSpPr txBox="1"/>
      </xdr:nvSpPr>
      <xdr:spPr>
        <a:xfrm>
          <a:off x="1267524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81" name="n_3aveValue【児童館】&#10;有形固定資産減価償却率">
          <a:extLst>
            <a:ext uri="{FF2B5EF4-FFF2-40B4-BE49-F238E27FC236}">
              <a16:creationId xmlns:a16="http://schemas.microsoft.com/office/drawing/2014/main" id="{B54547B9-C8EB-402B-82A7-CE2275B21F0A}"/>
            </a:ext>
          </a:extLst>
        </xdr:cNvPr>
        <xdr:cNvSpPr txBox="1"/>
      </xdr:nvSpPr>
      <xdr:spPr>
        <a:xfrm>
          <a:off x="119005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582" name="n_4aveValue【児童館】&#10;有形固定資産減価償却率">
          <a:extLst>
            <a:ext uri="{FF2B5EF4-FFF2-40B4-BE49-F238E27FC236}">
              <a16:creationId xmlns:a16="http://schemas.microsoft.com/office/drawing/2014/main" id="{01D3F2B1-D824-49A2-B98B-17EAADCF006D}"/>
            </a:ext>
          </a:extLst>
        </xdr:cNvPr>
        <xdr:cNvSpPr txBox="1"/>
      </xdr:nvSpPr>
      <xdr:spPr>
        <a:xfrm>
          <a:off x="1110298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583" name="n_1mainValue【児童館】&#10;有形固定資産減価償却率">
          <a:extLst>
            <a:ext uri="{FF2B5EF4-FFF2-40B4-BE49-F238E27FC236}">
              <a16:creationId xmlns:a16="http://schemas.microsoft.com/office/drawing/2014/main" id="{E62319B7-6264-422E-8430-417A225E786B}"/>
            </a:ext>
          </a:extLst>
        </xdr:cNvPr>
        <xdr:cNvSpPr txBox="1"/>
      </xdr:nvSpPr>
      <xdr:spPr>
        <a:xfrm>
          <a:off x="1343724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133185</xdr:rowOff>
    </xdr:from>
    <xdr:ext cx="405111" cy="259045"/>
    <xdr:sp macro="" textlink="">
      <xdr:nvSpPr>
        <xdr:cNvPr id="584" name="n_2mainValue【児童館】&#10;有形固定資産減価償却率">
          <a:extLst>
            <a:ext uri="{FF2B5EF4-FFF2-40B4-BE49-F238E27FC236}">
              <a16:creationId xmlns:a16="http://schemas.microsoft.com/office/drawing/2014/main" id="{9B03E0D8-0E4C-4A4C-9D84-8504F7F517B5}"/>
            </a:ext>
          </a:extLst>
        </xdr:cNvPr>
        <xdr:cNvSpPr txBox="1"/>
      </xdr:nvSpPr>
      <xdr:spPr>
        <a:xfrm>
          <a:off x="126752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585" name="n_3mainValue【児童館】&#10;有形固定資産減価償却率">
          <a:extLst>
            <a:ext uri="{FF2B5EF4-FFF2-40B4-BE49-F238E27FC236}">
              <a16:creationId xmlns:a16="http://schemas.microsoft.com/office/drawing/2014/main" id="{4BFBBAA1-BDDC-4C01-953D-A8A31CDC7327}"/>
            </a:ext>
          </a:extLst>
        </xdr:cNvPr>
        <xdr:cNvSpPr txBox="1"/>
      </xdr:nvSpPr>
      <xdr:spPr>
        <a:xfrm>
          <a:off x="1190054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85833</xdr:rowOff>
    </xdr:from>
    <xdr:ext cx="405111" cy="259045"/>
    <xdr:sp macro="" textlink="">
      <xdr:nvSpPr>
        <xdr:cNvPr id="586" name="n_4mainValue【児童館】&#10;有形固定資産減価償却率">
          <a:extLst>
            <a:ext uri="{FF2B5EF4-FFF2-40B4-BE49-F238E27FC236}">
              <a16:creationId xmlns:a16="http://schemas.microsoft.com/office/drawing/2014/main" id="{CC4993CD-23F2-4EBE-B672-ABCB82C55AFA}"/>
            </a:ext>
          </a:extLst>
        </xdr:cNvPr>
        <xdr:cNvSpPr txBox="1"/>
      </xdr:nvSpPr>
      <xdr:spPr>
        <a:xfrm>
          <a:off x="1110298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4EC59EBF-FF69-4207-B01E-B362183DF31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84563FCE-4EFA-4BA4-A05C-6FC162133FB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852743A2-828C-4D6C-B021-1C696FADAEF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CDC8FF3A-D3BE-40EC-AE3F-436322B182C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F73B710-FDD7-43E9-9E48-7AD2398C49F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67353771-A133-4E38-9E39-165D3E11DC2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3463C9C8-4491-41F4-B244-E8D0A859751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A786548-3C1F-43AA-AE89-AAD723F6F35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34DDEC04-841D-429F-803C-9E62BAC6456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421C66D6-1162-4CB0-B8D2-84A245B5F58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a16="http://schemas.microsoft.com/office/drawing/2014/main" id="{4DCC1D81-BD26-44E0-A05C-25959C9416E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AD927411-0784-4CCD-BAFF-70555F8DB646}"/>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a16="http://schemas.microsoft.com/office/drawing/2014/main" id="{746A76AA-768F-47B6-8C13-49F239D1AA7F}"/>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a16="http://schemas.microsoft.com/office/drawing/2014/main" id="{E6082344-4CC4-4B50-B03C-72DF305A2004}"/>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0D32BCCA-F168-455A-843D-325C6F43FD6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80A0634D-D3E2-4238-AC40-75A515E4608A}"/>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a16="http://schemas.microsoft.com/office/drawing/2014/main" id="{1E4BA91A-677A-47E8-B9E9-29AC7B3E2DE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a16="http://schemas.microsoft.com/office/drawing/2014/main" id="{071D8FE0-CB97-4C11-AA06-C2D3141D01FD}"/>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a16="http://schemas.microsoft.com/office/drawing/2014/main" id="{6B9949DA-CDE4-4965-AC42-2C32EB81F4A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a16="http://schemas.microsoft.com/office/drawing/2014/main" id="{2ABEF63A-1606-4EEA-802C-BA41235F018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1BB9BCF2-F489-44D4-86C3-D08381495A2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55DB931C-44B9-4545-A2A3-A5C178B63DE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a:extLst>
            <a:ext uri="{FF2B5EF4-FFF2-40B4-BE49-F238E27FC236}">
              <a16:creationId xmlns:a16="http://schemas.microsoft.com/office/drawing/2014/main" id="{77809426-EAF7-462F-AC84-015D623A9C1C}"/>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10" name="直線コネクタ 609">
          <a:extLst>
            <a:ext uri="{FF2B5EF4-FFF2-40B4-BE49-F238E27FC236}">
              <a16:creationId xmlns:a16="http://schemas.microsoft.com/office/drawing/2014/main" id="{5A23B7EF-ED5A-4353-876E-49085F241CEA}"/>
            </a:ext>
          </a:extLst>
        </xdr:cNvPr>
        <xdr:cNvCxnSpPr/>
      </xdr:nvCxnSpPr>
      <xdr:spPr>
        <a:xfrm flipV="1">
          <a:off x="19509104" y="130949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1" name="【児童館】&#10;一人当たり面積最小値テキスト">
          <a:extLst>
            <a:ext uri="{FF2B5EF4-FFF2-40B4-BE49-F238E27FC236}">
              <a16:creationId xmlns:a16="http://schemas.microsoft.com/office/drawing/2014/main" id="{C8405805-7F33-48E5-991E-03097364D057}"/>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2" name="直線コネクタ 611">
          <a:extLst>
            <a:ext uri="{FF2B5EF4-FFF2-40B4-BE49-F238E27FC236}">
              <a16:creationId xmlns:a16="http://schemas.microsoft.com/office/drawing/2014/main" id="{127A6B35-D350-4973-80D6-26C2F4EBF416}"/>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3" name="【児童館】&#10;一人当たり面積最大値テキスト">
          <a:extLst>
            <a:ext uri="{FF2B5EF4-FFF2-40B4-BE49-F238E27FC236}">
              <a16:creationId xmlns:a16="http://schemas.microsoft.com/office/drawing/2014/main" id="{A090B16E-27F4-4E03-9DC7-4D6AA32C3BA3}"/>
            </a:ext>
          </a:extLst>
        </xdr:cNvPr>
        <xdr:cNvSpPr txBox="1"/>
      </xdr:nvSpPr>
      <xdr:spPr>
        <a:xfrm>
          <a:off x="1954784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4" name="直線コネクタ 613">
          <a:extLst>
            <a:ext uri="{FF2B5EF4-FFF2-40B4-BE49-F238E27FC236}">
              <a16:creationId xmlns:a16="http://schemas.microsoft.com/office/drawing/2014/main" id="{4641A020-D4D1-46A9-9F07-1C689F3438DF}"/>
            </a:ext>
          </a:extLst>
        </xdr:cNvPr>
        <xdr:cNvCxnSpPr/>
      </xdr:nvCxnSpPr>
      <xdr:spPr>
        <a:xfrm>
          <a:off x="194437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5" name="【児童館】&#10;一人当たり面積平均値テキスト">
          <a:extLst>
            <a:ext uri="{FF2B5EF4-FFF2-40B4-BE49-F238E27FC236}">
              <a16:creationId xmlns:a16="http://schemas.microsoft.com/office/drawing/2014/main" id="{83D763A5-5FF1-4D7D-BB89-12AB65364341}"/>
            </a:ext>
          </a:extLst>
        </xdr:cNvPr>
        <xdr:cNvSpPr txBox="1"/>
      </xdr:nvSpPr>
      <xdr:spPr>
        <a:xfrm>
          <a:off x="19547840" y="1390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6" name="フローチャート: 判断 615">
          <a:extLst>
            <a:ext uri="{FF2B5EF4-FFF2-40B4-BE49-F238E27FC236}">
              <a16:creationId xmlns:a16="http://schemas.microsoft.com/office/drawing/2014/main" id="{A9B1E675-CF7A-4786-99B2-FF0BAB0FBBCA}"/>
            </a:ext>
          </a:extLst>
        </xdr:cNvPr>
        <xdr:cNvSpPr/>
      </xdr:nvSpPr>
      <xdr:spPr>
        <a:xfrm>
          <a:off x="1945894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7" name="フローチャート: 判断 616">
          <a:extLst>
            <a:ext uri="{FF2B5EF4-FFF2-40B4-BE49-F238E27FC236}">
              <a16:creationId xmlns:a16="http://schemas.microsoft.com/office/drawing/2014/main" id="{82ACCF12-D705-47B2-A049-15D16FE97221}"/>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8" name="フローチャート: 判断 617">
          <a:extLst>
            <a:ext uri="{FF2B5EF4-FFF2-40B4-BE49-F238E27FC236}">
              <a16:creationId xmlns:a16="http://schemas.microsoft.com/office/drawing/2014/main" id="{6D8A3A91-8005-4BBF-A05B-4D8D15D5B158}"/>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9" name="フローチャート: 判断 618">
          <a:extLst>
            <a:ext uri="{FF2B5EF4-FFF2-40B4-BE49-F238E27FC236}">
              <a16:creationId xmlns:a16="http://schemas.microsoft.com/office/drawing/2014/main" id="{F0EE92EE-131D-44FF-856C-C8324101852C}"/>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20" name="フローチャート: 判断 619">
          <a:extLst>
            <a:ext uri="{FF2B5EF4-FFF2-40B4-BE49-F238E27FC236}">
              <a16:creationId xmlns:a16="http://schemas.microsoft.com/office/drawing/2014/main" id="{B8A82185-11F8-498D-B843-AD8F207AB53A}"/>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8EE184F-1FF1-4ACB-A8CF-CEC26D15626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B0192B1-20C9-4CE4-A061-691F558D67C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3EDCCB0-4987-4449-944B-C65FD4CE26D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F1A2A422-978A-42B1-8AD8-183B6723CD2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330CD09A-D6F7-436F-BB99-D9C5E2502AC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26" name="楕円 625">
          <a:extLst>
            <a:ext uri="{FF2B5EF4-FFF2-40B4-BE49-F238E27FC236}">
              <a16:creationId xmlns:a16="http://schemas.microsoft.com/office/drawing/2014/main" id="{B1D268D6-1EBB-4239-A3C4-71F8091122FE}"/>
            </a:ext>
          </a:extLst>
        </xdr:cNvPr>
        <xdr:cNvSpPr/>
      </xdr:nvSpPr>
      <xdr:spPr>
        <a:xfrm>
          <a:off x="1945894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27" name="【児童館】&#10;一人当たり面積該当値テキスト">
          <a:extLst>
            <a:ext uri="{FF2B5EF4-FFF2-40B4-BE49-F238E27FC236}">
              <a16:creationId xmlns:a16="http://schemas.microsoft.com/office/drawing/2014/main" id="{DFF80F2C-AFC7-4343-B184-311559DF8725}"/>
            </a:ext>
          </a:extLst>
        </xdr:cNvPr>
        <xdr:cNvSpPr txBox="1"/>
      </xdr:nvSpPr>
      <xdr:spPr>
        <a:xfrm>
          <a:off x="19547840"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28" name="楕円 627">
          <a:extLst>
            <a:ext uri="{FF2B5EF4-FFF2-40B4-BE49-F238E27FC236}">
              <a16:creationId xmlns:a16="http://schemas.microsoft.com/office/drawing/2014/main" id="{2D841846-D45E-4C30-B988-7D547D85A5BE}"/>
            </a:ext>
          </a:extLst>
        </xdr:cNvPr>
        <xdr:cNvSpPr/>
      </xdr:nvSpPr>
      <xdr:spPr>
        <a:xfrm>
          <a:off x="1873504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29" name="直線コネクタ 628">
          <a:extLst>
            <a:ext uri="{FF2B5EF4-FFF2-40B4-BE49-F238E27FC236}">
              <a16:creationId xmlns:a16="http://schemas.microsoft.com/office/drawing/2014/main" id="{B1AA8365-EB15-4D1C-AEEA-837BB27A13A9}"/>
            </a:ext>
          </a:extLst>
        </xdr:cNvPr>
        <xdr:cNvCxnSpPr/>
      </xdr:nvCxnSpPr>
      <xdr:spPr>
        <a:xfrm>
          <a:off x="18778220" y="14196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630" name="楕円 629">
          <a:extLst>
            <a:ext uri="{FF2B5EF4-FFF2-40B4-BE49-F238E27FC236}">
              <a16:creationId xmlns:a16="http://schemas.microsoft.com/office/drawing/2014/main" id="{36F4886A-DAE4-4FC5-9B60-F7B58A5CA087}"/>
            </a:ext>
          </a:extLst>
        </xdr:cNvPr>
        <xdr:cNvSpPr/>
      </xdr:nvSpPr>
      <xdr:spPr>
        <a:xfrm>
          <a:off x="1793748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114300</xdr:rowOff>
    </xdr:to>
    <xdr:cxnSp macro="">
      <xdr:nvCxnSpPr>
        <xdr:cNvPr id="631" name="直線コネクタ 630">
          <a:extLst>
            <a:ext uri="{FF2B5EF4-FFF2-40B4-BE49-F238E27FC236}">
              <a16:creationId xmlns:a16="http://schemas.microsoft.com/office/drawing/2014/main" id="{D7EF1B16-784C-4FB3-9C45-875F15977407}"/>
            </a:ext>
          </a:extLst>
        </xdr:cNvPr>
        <xdr:cNvCxnSpPr/>
      </xdr:nvCxnSpPr>
      <xdr:spPr>
        <a:xfrm>
          <a:off x="17988280" y="1417701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32" name="楕円 631">
          <a:extLst>
            <a:ext uri="{FF2B5EF4-FFF2-40B4-BE49-F238E27FC236}">
              <a16:creationId xmlns:a16="http://schemas.microsoft.com/office/drawing/2014/main" id="{990836B9-1FB4-4732-B36F-891ABC914687}"/>
            </a:ext>
          </a:extLst>
        </xdr:cNvPr>
        <xdr:cNvSpPr/>
      </xdr:nvSpPr>
      <xdr:spPr>
        <a:xfrm>
          <a:off x="1716278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95250</xdr:rowOff>
    </xdr:to>
    <xdr:cxnSp macro="">
      <xdr:nvCxnSpPr>
        <xdr:cNvPr id="633" name="直線コネクタ 632">
          <a:extLst>
            <a:ext uri="{FF2B5EF4-FFF2-40B4-BE49-F238E27FC236}">
              <a16:creationId xmlns:a16="http://schemas.microsoft.com/office/drawing/2014/main" id="{85A18AC0-1B08-4295-A53A-F5EA11E1DEEF}"/>
            </a:ext>
          </a:extLst>
        </xdr:cNvPr>
        <xdr:cNvCxnSpPr/>
      </xdr:nvCxnSpPr>
      <xdr:spPr>
        <a:xfrm>
          <a:off x="17213580" y="141770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634" name="楕円 633">
          <a:extLst>
            <a:ext uri="{FF2B5EF4-FFF2-40B4-BE49-F238E27FC236}">
              <a16:creationId xmlns:a16="http://schemas.microsoft.com/office/drawing/2014/main" id="{F1123352-4290-44A3-8AE0-A75C55A59AD2}"/>
            </a:ext>
          </a:extLst>
        </xdr:cNvPr>
        <xdr:cNvSpPr/>
      </xdr:nvSpPr>
      <xdr:spPr>
        <a:xfrm>
          <a:off x="16388080" y="1399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84</xdr:row>
      <xdr:rowOff>95250</xdr:rowOff>
    </xdr:to>
    <xdr:cxnSp macro="">
      <xdr:nvCxnSpPr>
        <xdr:cNvPr id="635" name="直線コネクタ 634">
          <a:extLst>
            <a:ext uri="{FF2B5EF4-FFF2-40B4-BE49-F238E27FC236}">
              <a16:creationId xmlns:a16="http://schemas.microsoft.com/office/drawing/2014/main" id="{F25809EE-5941-401A-B932-DD28D3BBBDB7}"/>
            </a:ext>
          </a:extLst>
        </xdr:cNvPr>
        <xdr:cNvCxnSpPr/>
      </xdr:nvCxnSpPr>
      <xdr:spPr>
        <a:xfrm>
          <a:off x="16431260" y="14047470"/>
          <a:ext cx="7823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6" name="n_1aveValue【児童館】&#10;一人当たり面積">
          <a:extLst>
            <a:ext uri="{FF2B5EF4-FFF2-40B4-BE49-F238E27FC236}">
              <a16:creationId xmlns:a16="http://schemas.microsoft.com/office/drawing/2014/main" id="{F2A7BADF-A993-45A3-BCEC-93C8406C9C3B}"/>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7" name="n_2aveValue【児童館】&#10;一人当たり面積">
          <a:extLst>
            <a:ext uri="{FF2B5EF4-FFF2-40B4-BE49-F238E27FC236}">
              <a16:creationId xmlns:a16="http://schemas.microsoft.com/office/drawing/2014/main" id="{3F482004-2056-4102-A9A7-584F680DB007}"/>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8" name="n_3aveValue【児童館】&#10;一人当たり面積">
          <a:extLst>
            <a:ext uri="{FF2B5EF4-FFF2-40B4-BE49-F238E27FC236}">
              <a16:creationId xmlns:a16="http://schemas.microsoft.com/office/drawing/2014/main" id="{DD34E061-1444-4B0D-AF71-0E31A61280BA}"/>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9" name="n_4aveValue【児童館】&#10;一人当たり面積">
          <a:extLst>
            <a:ext uri="{FF2B5EF4-FFF2-40B4-BE49-F238E27FC236}">
              <a16:creationId xmlns:a16="http://schemas.microsoft.com/office/drawing/2014/main" id="{2E5502FE-FD0A-4373-A267-18025BD6C998}"/>
            </a:ext>
          </a:extLst>
        </xdr:cNvPr>
        <xdr:cNvSpPr txBox="1"/>
      </xdr:nvSpPr>
      <xdr:spPr>
        <a:xfrm>
          <a:off x="162268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40" name="n_1mainValue【児童館】&#10;一人当たり面積">
          <a:extLst>
            <a:ext uri="{FF2B5EF4-FFF2-40B4-BE49-F238E27FC236}">
              <a16:creationId xmlns:a16="http://schemas.microsoft.com/office/drawing/2014/main" id="{AA9C3853-D9A7-44A5-9C41-F4A059EB08E1}"/>
            </a:ext>
          </a:extLst>
        </xdr:cNvPr>
        <xdr:cNvSpPr txBox="1"/>
      </xdr:nvSpPr>
      <xdr:spPr>
        <a:xfrm>
          <a:off x="1856112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641" name="n_2mainValue【児童館】&#10;一人当たり面積">
          <a:extLst>
            <a:ext uri="{FF2B5EF4-FFF2-40B4-BE49-F238E27FC236}">
              <a16:creationId xmlns:a16="http://schemas.microsoft.com/office/drawing/2014/main" id="{A6F16A47-285D-418E-B84A-159731A8D22E}"/>
            </a:ext>
          </a:extLst>
        </xdr:cNvPr>
        <xdr:cNvSpPr txBox="1"/>
      </xdr:nvSpPr>
      <xdr:spPr>
        <a:xfrm>
          <a:off x="1777626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642" name="n_3mainValue【児童館】&#10;一人当たり面積">
          <a:extLst>
            <a:ext uri="{FF2B5EF4-FFF2-40B4-BE49-F238E27FC236}">
              <a16:creationId xmlns:a16="http://schemas.microsoft.com/office/drawing/2014/main" id="{CFE5D406-4F08-4EDE-B46C-57B1269D7C88}"/>
            </a:ext>
          </a:extLst>
        </xdr:cNvPr>
        <xdr:cNvSpPr txBox="1"/>
      </xdr:nvSpPr>
      <xdr:spPr>
        <a:xfrm>
          <a:off x="1700156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43" name="n_4mainValue【児童館】&#10;一人当たり面積">
          <a:extLst>
            <a:ext uri="{FF2B5EF4-FFF2-40B4-BE49-F238E27FC236}">
              <a16:creationId xmlns:a16="http://schemas.microsoft.com/office/drawing/2014/main" id="{4CEA1B7C-7C1D-4B47-B2D5-F1B11DF00E6B}"/>
            </a:ext>
          </a:extLst>
        </xdr:cNvPr>
        <xdr:cNvSpPr txBox="1"/>
      </xdr:nvSpPr>
      <xdr:spPr>
        <a:xfrm>
          <a:off x="1622686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22F14A2-262F-4EE6-8BCE-8B4BF475524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11BB522E-B0CF-47DE-9818-E04E2F45D10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4CF0F6CD-8F4C-4216-995A-0EDB3EA941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6985B9A-795E-44EC-9E7B-12AE77B4347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C7A79467-3EB3-4404-8C24-0DD7E3BE779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EA15160D-A1F7-41E6-B967-2500C0A84F0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E5C3F2A-EB43-4640-A2CE-AE419743ACD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58571666-5C12-4722-B656-CB6BB8AEC8B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B9B92F10-0855-4CE2-9433-FB3822249F7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16A95F0A-BFAF-4030-A4E9-84CC0D044AF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EECD00D7-4F1A-4EB3-851E-A373D963431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5E676A50-0A82-4EA1-B100-8CA1CF2B287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AA0C3E2F-4893-4B7C-8F14-865DDADB167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134B017A-3CEF-4D27-A18B-1727C216991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254C8A73-11EE-4DA9-AC1A-B9D2FE18309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CF4C9B8A-B871-4E59-8683-1228370100C4}"/>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870290E4-276E-4E4D-B3D3-C674612393F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7EBB17F-094F-4247-B1F9-1296B93470D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ED016C6-F478-4A33-9892-7D0DC4A2A88B}"/>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B646F90E-02F4-482A-85F7-B8B47E7A5FE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B7E8E7CF-9289-4A06-8C3F-D575AFACCF3B}"/>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DEB16852-56FD-4619-A9A8-AA353992A11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A9B36AF3-12F6-4816-A605-78E9EBDE11A8}"/>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9F2D3539-1F15-4999-9E01-32154CBDEDA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1F46F304-DB8B-4732-AA29-8963EF290CB1}"/>
            </a:ext>
          </a:extLst>
        </xdr:cNvPr>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99814E44-76DC-4344-8794-8C67F03C6BBA}"/>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BB33055A-CD83-4E2D-90EC-86F87E781D8A}"/>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1" name="【公民館】&#10;有形固定資産減価償却率最大値テキスト">
          <a:extLst>
            <a:ext uri="{FF2B5EF4-FFF2-40B4-BE49-F238E27FC236}">
              <a16:creationId xmlns:a16="http://schemas.microsoft.com/office/drawing/2014/main" id="{C246A613-D52B-464D-AC5D-F7E358ADB1FE}"/>
            </a:ext>
          </a:extLst>
        </xdr:cNvPr>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2" name="直線コネクタ 671">
          <a:extLst>
            <a:ext uri="{FF2B5EF4-FFF2-40B4-BE49-F238E27FC236}">
              <a16:creationId xmlns:a16="http://schemas.microsoft.com/office/drawing/2014/main" id="{3A38EA3B-4F03-40EC-82C1-060CE93B368D}"/>
            </a:ext>
          </a:extLst>
        </xdr:cNvPr>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3" name="【公民館】&#10;有形固定資産減価償却率平均値テキスト">
          <a:extLst>
            <a:ext uri="{FF2B5EF4-FFF2-40B4-BE49-F238E27FC236}">
              <a16:creationId xmlns:a16="http://schemas.microsoft.com/office/drawing/2014/main" id="{35A2FEF5-ED01-4524-9678-AD2F453D31C9}"/>
            </a:ext>
          </a:extLst>
        </xdr:cNvPr>
        <xdr:cNvSpPr txBox="1"/>
      </xdr:nvSpPr>
      <xdr:spPr>
        <a:xfrm>
          <a:off x="14414500" y="1744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4" name="フローチャート: 判断 673">
          <a:extLst>
            <a:ext uri="{FF2B5EF4-FFF2-40B4-BE49-F238E27FC236}">
              <a16:creationId xmlns:a16="http://schemas.microsoft.com/office/drawing/2014/main" id="{D75AABC7-6836-4EBE-AF60-0939D6D28B61}"/>
            </a:ext>
          </a:extLst>
        </xdr:cNvPr>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5" name="フローチャート: 判断 674">
          <a:extLst>
            <a:ext uri="{FF2B5EF4-FFF2-40B4-BE49-F238E27FC236}">
              <a16:creationId xmlns:a16="http://schemas.microsoft.com/office/drawing/2014/main" id="{7B6E8442-AB91-4FC3-84E5-D7128F4F3CCB}"/>
            </a:ext>
          </a:extLst>
        </xdr:cNvPr>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6" name="フローチャート: 判断 675">
          <a:extLst>
            <a:ext uri="{FF2B5EF4-FFF2-40B4-BE49-F238E27FC236}">
              <a16:creationId xmlns:a16="http://schemas.microsoft.com/office/drawing/2014/main" id="{96C7C3E7-2383-4FCD-90FD-363C888697B7}"/>
            </a:ext>
          </a:extLst>
        </xdr:cNvPr>
        <xdr:cNvSpPr/>
      </xdr:nvSpPr>
      <xdr:spPr>
        <a:xfrm>
          <a:off x="128041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7" name="フローチャート: 判断 676">
          <a:extLst>
            <a:ext uri="{FF2B5EF4-FFF2-40B4-BE49-F238E27FC236}">
              <a16:creationId xmlns:a16="http://schemas.microsoft.com/office/drawing/2014/main" id="{79641B44-568E-4FD3-8A65-5AF9E9EFB1B8}"/>
            </a:ext>
          </a:extLst>
        </xdr:cNvPr>
        <xdr:cNvSpPr/>
      </xdr:nvSpPr>
      <xdr:spPr>
        <a:xfrm>
          <a:off x="120294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8" name="フローチャート: 判断 677">
          <a:extLst>
            <a:ext uri="{FF2B5EF4-FFF2-40B4-BE49-F238E27FC236}">
              <a16:creationId xmlns:a16="http://schemas.microsoft.com/office/drawing/2014/main" id="{D939691C-7FC5-4574-9057-579891F9BC49}"/>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1ECF496-3252-4A94-9E5E-0762B51388A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079B7C1-4A2F-489D-9300-9E1A5F5F108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9F77675-F838-4A09-9201-A0655E5E9CC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4ABB94A-B398-465D-A163-EF9B399C0AA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756B979-EF79-45B5-B5D7-71CEA1A132F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684" name="楕円 683">
          <a:extLst>
            <a:ext uri="{FF2B5EF4-FFF2-40B4-BE49-F238E27FC236}">
              <a16:creationId xmlns:a16="http://schemas.microsoft.com/office/drawing/2014/main" id="{2A4AAA37-5D67-4A22-BF57-08129E80927C}"/>
            </a:ext>
          </a:extLst>
        </xdr:cNvPr>
        <xdr:cNvSpPr/>
      </xdr:nvSpPr>
      <xdr:spPr>
        <a:xfrm>
          <a:off x="14325600" y="171951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356239-852F-4F4B-97FB-5B1988B1BB7D}"/>
            </a:ext>
          </a:extLst>
        </xdr:cNvPr>
        <xdr:cNvSpPr txBox="1"/>
      </xdr:nvSpPr>
      <xdr:spPr>
        <a:xfrm>
          <a:off x="14414500" y="1705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57786</xdr:rowOff>
    </xdr:from>
    <xdr:to>
      <xdr:col>81</xdr:col>
      <xdr:colOff>101600</xdr:colOff>
      <xdr:row>102</xdr:row>
      <xdr:rowOff>159386</xdr:rowOff>
    </xdr:to>
    <xdr:sp macro="" textlink="">
      <xdr:nvSpPr>
        <xdr:cNvPr id="686" name="楕円 685">
          <a:extLst>
            <a:ext uri="{FF2B5EF4-FFF2-40B4-BE49-F238E27FC236}">
              <a16:creationId xmlns:a16="http://schemas.microsoft.com/office/drawing/2014/main" id="{FD7AC395-E78B-4C47-9282-286460D1C436}"/>
            </a:ext>
          </a:extLst>
        </xdr:cNvPr>
        <xdr:cNvSpPr/>
      </xdr:nvSpPr>
      <xdr:spPr>
        <a:xfrm>
          <a:off x="13578840" y="171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108586</xdr:rowOff>
    </xdr:from>
    <xdr:to>
      <xdr:col>85</xdr:col>
      <xdr:colOff>127000</xdr:colOff>
      <xdr:row>102</xdr:row>
      <xdr:rowOff>146686</xdr:rowOff>
    </xdr:to>
    <xdr:cxnSp macro="">
      <xdr:nvCxnSpPr>
        <xdr:cNvPr id="687" name="直線コネクタ 686">
          <a:extLst>
            <a:ext uri="{FF2B5EF4-FFF2-40B4-BE49-F238E27FC236}">
              <a16:creationId xmlns:a16="http://schemas.microsoft.com/office/drawing/2014/main" id="{631A3DD0-EB82-498B-90E1-4F93B945A407}"/>
            </a:ext>
          </a:extLst>
        </xdr:cNvPr>
        <xdr:cNvCxnSpPr/>
      </xdr:nvCxnSpPr>
      <xdr:spPr>
        <a:xfrm>
          <a:off x="13629640" y="17207866"/>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19686</xdr:rowOff>
    </xdr:from>
    <xdr:to>
      <xdr:col>76</xdr:col>
      <xdr:colOff>165100</xdr:colOff>
      <xdr:row>102</xdr:row>
      <xdr:rowOff>121286</xdr:rowOff>
    </xdr:to>
    <xdr:sp macro="" textlink="">
      <xdr:nvSpPr>
        <xdr:cNvPr id="688" name="楕円 687">
          <a:extLst>
            <a:ext uri="{FF2B5EF4-FFF2-40B4-BE49-F238E27FC236}">
              <a16:creationId xmlns:a16="http://schemas.microsoft.com/office/drawing/2014/main" id="{FC344F6F-F456-4637-B411-2E51DA1D2D5D}"/>
            </a:ext>
          </a:extLst>
        </xdr:cNvPr>
        <xdr:cNvSpPr/>
      </xdr:nvSpPr>
      <xdr:spPr>
        <a:xfrm>
          <a:off x="12804140" y="171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102</xdr:row>
      <xdr:rowOff>108586</xdr:rowOff>
    </xdr:to>
    <xdr:cxnSp macro="">
      <xdr:nvCxnSpPr>
        <xdr:cNvPr id="689" name="直線コネクタ 688">
          <a:extLst>
            <a:ext uri="{FF2B5EF4-FFF2-40B4-BE49-F238E27FC236}">
              <a16:creationId xmlns:a16="http://schemas.microsoft.com/office/drawing/2014/main" id="{AEE5990E-CF07-4AEB-B849-5AB9A7C8FDDA}"/>
            </a:ext>
          </a:extLst>
        </xdr:cNvPr>
        <xdr:cNvCxnSpPr/>
      </xdr:nvCxnSpPr>
      <xdr:spPr>
        <a:xfrm>
          <a:off x="12854940" y="1716976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90" name="楕円 689">
          <a:extLst>
            <a:ext uri="{FF2B5EF4-FFF2-40B4-BE49-F238E27FC236}">
              <a16:creationId xmlns:a16="http://schemas.microsoft.com/office/drawing/2014/main" id="{9BA67FD8-EC17-4529-B0D7-D753FC6A6490}"/>
            </a:ext>
          </a:extLst>
        </xdr:cNvPr>
        <xdr:cNvSpPr/>
      </xdr:nvSpPr>
      <xdr:spPr>
        <a:xfrm>
          <a:off x="12029440" y="17364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70486</xdr:rowOff>
    </xdr:from>
    <xdr:to>
      <xdr:col>76</xdr:col>
      <xdr:colOff>114300</xdr:colOff>
      <xdr:row>103</xdr:row>
      <xdr:rowOff>148589</xdr:rowOff>
    </xdr:to>
    <xdr:cxnSp macro="">
      <xdr:nvCxnSpPr>
        <xdr:cNvPr id="691" name="直線コネクタ 690">
          <a:extLst>
            <a:ext uri="{FF2B5EF4-FFF2-40B4-BE49-F238E27FC236}">
              <a16:creationId xmlns:a16="http://schemas.microsoft.com/office/drawing/2014/main" id="{36AE55FC-E5DA-4EA8-A623-5D1802EF8477}"/>
            </a:ext>
          </a:extLst>
        </xdr:cNvPr>
        <xdr:cNvCxnSpPr/>
      </xdr:nvCxnSpPr>
      <xdr:spPr>
        <a:xfrm flipV="1">
          <a:off x="12072620" y="17169766"/>
          <a:ext cx="782320" cy="2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92" name="楕円 691">
          <a:extLst>
            <a:ext uri="{FF2B5EF4-FFF2-40B4-BE49-F238E27FC236}">
              <a16:creationId xmlns:a16="http://schemas.microsoft.com/office/drawing/2014/main" id="{23A32678-244C-47F7-878D-18DABFCDAE39}"/>
            </a:ext>
          </a:extLst>
        </xdr:cNvPr>
        <xdr:cNvSpPr/>
      </xdr:nvSpPr>
      <xdr:spPr>
        <a:xfrm>
          <a:off x="1123188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148589</xdr:rowOff>
    </xdr:from>
    <xdr:to>
      <xdr:col>71</xdr:col>
      <xdr:colOff>177800</xdr:colOff>
      <xdr:row>104</xdr:row>
      <xdr:rowOff>30480</xdr:rowOff>
    </xdr:to>
    <xdr:cxnSp macro="">
      <xdr:nvCxnSpPr>
        <xdr:cNvPr id="693" name="直線コネクタ 692">
          <a:extLst>
            <a:ext uri="{FF2B5EF4-FFF2-40B4-BE49-F238E27FC236}">
              <a16:creationId xmlns:a16="http://schemas.microsoft.com/office/drawing/2014/main" id="{69773435-7D5B-401B-AA9F-A8AE7C77B1CE}"/>
            </a:ext>
          </a:extLst>
        </xdr:cNvPr>
        <xdr:cNvCxnSpPr/>
      </xdr:nvCxnSpPr>
      <xdr:spPr>
        <a:xfrm flipV="1">
          <a:off x="11282680" y="17415509"/>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94" name="n_1aveValue【公民館】&#10;有形固定資産減価償却率">
          <a:extLst>
            <a:ext uri="{FF2B5EF4-FFF2-40B4-BE49-F238E27FC236}">
              <a16:creationId xmlns:a16="http://schemas.microsoft.com/office/drawing/2014/main" id="{6155AB57-9429-4972-BFB2-D7A9A5893F42}"/>
            </a:ext>
          </a:extLst>
        </xdr:cNvPr>
        <xdr:cNvSpPr txBox="1"/>
      </xdr:nvSpPr>
      <xdr:spPr>
        <a:xfrm>
          <a:off x="13437244" y="175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5" name="n_2aveValue【公民館】&#10;有形固定資産減価償却率">
          <a:extLst>
            <a:ext uri="{FF2B5EF4-FFF2-40B4-BE49-F238E27FC236}">
              <a16:creationId xmlns:a16="http://schemas.microsoft.com/office/drawing/2014/main" id="{04A1972B-FAEF-40D9-811B-0E7B1FF48144}"/>
            </a:ext>
          </a:extLst>
        </xdr:cNvPr>
        <xdr:cNvSpPr txBox="1"/>
      </xdr:nvSpPr>
      <xdr:spPr>
        <a:xfrm>
          <a:off x="1267524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6" name="n_3aveValue【公民館】&#10;有形固定資産減価償却率">
          <a:extLst>
            <a:ext uri="{FF2B5EF4-FFF2-40B4-BE49-F238E27FC236}">
              <a16:creationId xmlns:a16="http://schemas.microsoft.com/office/drawing/2014/main" id="{C68B0DEA-3AEC-4CBF-AE01-5377F16B4B7E}"/>
            </a:ext>
          </a:extLst>
        </xdr:cNvPr>
        <xdr:cNvSpPr txBox="1"/>
      </xdr:nvSpPr>
      <xdr:spPr>
        <a:xfrm>
          <a:off x="119005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7" name="n_4aveValue【公民館】&#10;有形固定資産減価償却率">
          <a:extLst>
            <a:ext uri="{FF2B5EF4-FFF2-40B4-BE49-F238E27FC236}">
              <a16:creationId xmlns:a16="http://schemas.microsoft.com/office/drawing/2014/main" id="{9E28F912-B74F-4546-8519-020DB4B2165B}"/>
            </a:ext>
          </a:extLst>
        </xdr:cNvPr>
        <xdr:cNvSpPr txBox="1"/>
      </xdr:nvSpPr>
      <xdr:spPr>
        <a:xfrm>
          <a:off x="1110298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4463</xdr:rowOff>
    </xdr:from>
    <xdr:ext cx="405111" cy="259045"/>
    <xdr:sp macro="" textlink="">
      <xdr:nvSpPr>
        <xdr:cNvPr id="698" name="n_1mainValue【公民館】&#10;有形固定資産減価償却率">
          <a:extLst>
            <a:ext uri="{FF2B5EF4-FFF2-40B4-BE49-F238E27FC236}">
              <a16:creationId xmlns:a16="http://schemas.microsoft.com/office/drawing/2014/main" id="{327FBFBD-2F55-499A-B3C4-C4489D564E82}"/>
            </a:ext>
          </a:extLst>
        </xdr:cNvPr>
        <xdr:cNvSpPr txBox="1"/>
      </xdr:nvSpPr>
      <xdr:spPr>
        <a:xfrm>
          <a:off x="13437244" y="1693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137813</xdr:rowOff>
    </xdr:from>
    <xdr:ext cx="405111" cy="259045"/>
    <xdr:sp macro="" textlink="">
      <xdr:nvSpPr>
        <xdr:cNvPr id="699" name="n_2mainValue【公民館】&#10;有形固定資産減価償却率">
          <a:extLst>
            <a:ext uri="{FF2B5EF4-FFF2-40B4-BE49-F238E27FC236}">
              <a16:creationId xmlns:a16="http://schemas.microsoft.com/office/drawing/2014/main" id="{138758CB-7DB3-491F-AD91-2309F62D5A1A}"/>
            </a:ext>
          </a:extLst>
        </xdr:cNvPr>
        <xdr:cNvSpPr txBox="1"/>
      </xdr:nvSpPr>
      <xdr:spPr>
        <a:xfrm>
          <a:off x="126752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00" name="n_3mainValue【公民館】&#10;有形固定資産減価償却率">
          <a:extLst>
            <a:ext uri="{FF2B5EF4-FFF2-40B4-BE49-F238E27FC236}">
              <a16:creationId xmlns:a16="http://schemas.microsoft.com/office/drawing/2014/main" id="{23FDACD4-6478-43E0-ACC7-1D21B567B410}"/>
            </a:ext>
          </a:extLst>
        </xdr:cNvPr>
        <xdr:cNvSpPr txBox="1"/>
      </xdr:nvSpPr>
      <xdr:spPr>
        <a:xfrm>
          <a:off x="11900544" y="1714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01" name="n_4mainValue【公民館】&#10;有形固定資産減価償却率">
          <a:extLst>
            <a:ext uri="{FF2B5EF4-FFF2-40B4-BE49-F238E27FC236}">
              <a16:creationId xmlns:a16="http://schemas.microsoft.com/office/drawing/2014/main" id="{2D36C0C6-57A1-45D7-9A5F-1AC1DBAFDA1D}"/>
            </a:ext>
          </a:extLst>
        </xdr:cNvPr>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8C7020B2-A2D0-465D-919E-D807189D0A9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819143EF-91B0-452B-86DF-6208BB93CAE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59BC7EBB-A498-477F-8CBF-31D17354673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FF1F9310-14B8-482A-AF2D-37D68EEDE16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73109F0E-C9D5-4E21-8CDD-A460344CB3B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150048E2-8260-4B2B-90A1-EE5D9F403E2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12AF6875-5823-4FD2-B6BE-FA9EFE8ED52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5CC51B8C-308F-40C0-BD61-9483DAFEFD2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22203AE4-C455-45DC-B174-A47A40348FB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3C28421B-6EB9-4069-92AA-82E0D3BC7D1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CBD66744-02D4-41E6-9725-0181420AFC3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E117981C-1C01-448C-B217-08DC6A7B9A9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DA428894-F754-4541-B035-7B4A8872B477}"/>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509172BA-1EE3-4CC5-A120-2ED332DE337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21B08B8B-C438-4A73-B666-231255703F28}"/>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3283E11E-723E-4106-AB24-3D37B3066C24}"/>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0184AA81-4381-4A01-872A-1D6CFB65C293}"/>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43B17E73-2CE4-44CC-9F64-80935AE24D0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6A327BBA-5C80-434A-8ED0-8393EDC4D526}"/>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DD65AE8D-7496-4C8B-B77C-25C868FF8F9D}"/>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C00DDBB9-438D-49CE-AF50-FED95D2EED2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5703A256-41D7-44A6-BD5D-9C9FDA1B543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A16E9CE6-2EC0-4CF0-A94C-E691019A70D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BE2E4C4-75A8-41D3-A023-774E4C38BCF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E16399CD-E5EC-4950-A6DE-A34670AE275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7" name="直線コネクタ 726">
          <a:extLst>
            <a:ext uri="{FF2B5EF4-FFF2-40B4-BE49-F238E27FC236}">
              <a16:creationId xmlns:a16="http://schemas.microsoft.com/office/drawing/2014/main" id="{F5EC3CBD-FD7D-467F-8C4E-9A3E38CABD0C}"/>
            </a:ext>
          </a:extLst>
        </xdr:cNvPr>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8" name="【公民館】&#10;一人当たり面積最小値テキスト">
          <a:extLst>
            <a:ext uri="{FF2B5EF4-FFF2-40B4-BE49-F238E27FC236}">
              <a16:creationId xmlns:a16="http://schemas.microsoft.com/office/drawing/2014/main" id="{489E8427-1E44-4744-9F65-2F055DD18202}"/>
            </a:ext>
          </a:extLst>
        </xdr:cNvPr>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9" name="直線コネクタ 728">
          <a:extLst>
            <a:ext uri="{FF2B5EF4-FFF2-40B4-BE49-F238E27FC236}">
              <a16:creationId xmlns:a16="http://schemas.microsoft.com/office/drawing/2014/main" id="{6A66E6E6-A37A-4707-9477-706EA1528E27}"/>
            </a:ext>
          </a:extLst>
        </xdr:cNvPr>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30" name="【公民館】&#10;一人当たり面積最大値テキスト">
          <a:extLst>
            <a:ext uri="{FF2B5EF4-FFF2-40B4-BE49-F238E27FC236}">
              <a16:creationId xmlns:a16="http://schemas.microsoft.com/office/drawing/2014/main" id="{35CE9B96-0D9E-4674-9765-5D59AAF7663A}"/>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1" name="直線コネクタ 730">
          <a:extLst>
            <a:ext uri="{FF2B5EF4-FFF2-40B4-BE49-F238E27FC236}">
              <a16:creationId xmlns:a16="http://schemas.microsoft.com/office/drawing/2014/main" id="{A9D19BCB-CE4B-45A0-94E3-C206E5CA9692}"/>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2" name="【公民館】&#10;一人当たり面積平均値テキスト">
          <a:extLst>
            <a:ext uri="{FF2B5EF4-FFF2-40B4-BE49-F238E27FC236}">
              <a16:creationId xmlns:a16="http://schemas.microsoft.com/office/drawing/2014/main" id="{546A1501-AA1D-4CBD-A633-D2C7F740F699}"/>
            </a:ext>
          </a:extLst>
        </xdr:cNvPr>
        <xdr:cNvSpPr txBox="1"/>
      </xdr:nvSpPr>
      <xdr:spPr>
        <a:xfrm>
          <a:off x="19547840" y="178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3" name="フローチャート: 判断 732">
          <a:extLst>
            <a:ext uri="{FF2B5EF4-FFF2-40B4-BE49-F238E27FC236}">
              <a16:creationId xmlns:a16="http://schemas.microsoft.com/office/drawing/2014/main" id="{5D0FBBEC-1B2C-4B30-902E-B6E1A08E0953}"/>
            </a:ext>
          </a:extLst>
        </xdr:cNvPr>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4" name="フローチャート: 判断 733">
          <a:extLst>
            <a:ext uri="{FF2B5EF4-FFF2-40B4-BE49-F238E27FC236}">
              <a16:creationId xmlns:a16="http://schemas.microsoft.com/office/drawing/2014/main" id="{F1676A8F-D32B-46FA-9BD3-4034572768CA}"/>
            </a:ext>
          </a:extLst>
        </xdr:cNvPr>
        <xdr:cNvSpPr/>
      </xdr:nvSpPr>
      <xdr:spPr>
        <a:xfrm>
          <a:off x="1873504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5" name="フローチャート: 判断 734">
          <a:extLst>
            <a:ext uri="{FF2B5EF4-FFF2-40B4-BE49-F238E27FC236}">
              <a16:creationId xmlns:a16="http://schemas.microsoft.com/office/drawing/2014/main" id="{3805C0CC-45FC-4FFC-A807-8F20267EA7A7}"/>
            </a:ext>
          </a:extLst>
        </xdr:cNvPr>
        <xdr:cNvSpPr/>
      </xdr:nvSpPr>
      <xdr:spPr>
        <a:xfrm>
          <a:off x="17937480" y="179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6" name="フローチャート: 判断 735">
          <a:extLst>
            <a:ext uri="{FF2B5EF4-FFF2-40B4-BE49-F238E27FC236}">
              <a16:creationId xmlns:a16="http://schemas.microsoft.com/office/drawing/2014/main" id="{91BBD926-05AC-4471-AC72-21BD4BFF7289}"/>
            </a:ext>
          </a:extLst>
        </xdr:cNvPr>
        <xdr:cNvSpPr/>
      </xdr:nvSpPr>
      <xdr:spPr>
        <a:xfrm>
          <a:off x="171627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7" name="フローチャート: 判断 736">
          <a:extLst>
            <a:ext uri="{FF2B5EF4-FFF2-40B4-BE49-F238E27FC236}">
              <a16:creationId xmlns:a16="http://schemas.microsoft.com/office/drawing/2014/main" id="{265A19A5-D8B3-4835-B84F-C75AD5D94B7C}"/>
            </a:ext>
          </a:extLst>
        </xdr:cNvPr>
        <xdr:cNvSpPr/>
      </xdr:nvSpPr>
      <xdr:spPr>
        <a:xfrm>
          <a:off x="16388080" y="18003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B0E02D9-3EA4-408E-9447-CCBA002F008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6B5E01F-65DC-4DD9-819D-760E292B1A2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92CA195C-14E1-48E4-B1EB-9D32698A581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F1AAD8C-D7AE-48AD-9CD4-C5869FBFEBC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88488A0-110D-443F-A881-D124C7170CA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43" name="楕円 742">
          <a:extLst>
            <a:ext uri="{FF2B5EF4-FFF2-40B4-BE49-F238E27FC236}">
              <a16:creationId xmlns:a16="http://schemas.microsoft.com/office/drawing/2014/main" id="{E20040EA-B901-4AC5-8447-5CA80B0573D6}"/>
            </a:ext>
          </a:extLst>
        </xdr:cNvPr>
        <xdr:cNvSpPr/>
      </xdr:nvSpPr>
      <xdr:spPr>
        <a:xfrm>
          <a:off x="1945894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4" name="【公民館】&#10;一人当たり面積該当値テキスト">
          <a:extLst>
            <a:ext uri="{FF2B5EF4-FFF2-40B4-BE49-F238E27FC236}">
              <a16:creationId xmlns:a16="http://schemas.microsoft.com/office/drawing/2014/main" id="{0C8AA122-B0B0-4278-9515-FF9B30E370BF}"/>
            </a:ext>
          </a:extLst>
        </xdr:cNvPr>
        <xdr:cNvSpPr txBox="1"/>
      </xdr:nvSpPr>
      <xdr:spPr>
        <a:xfrm>
          <a:off x="19547840" y="180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745" name="楕円 744">
          <a:extLst>
            <a:ext uri="{FF2B5EF4-FFF2-40B4-BE49-F238E27FC236}">
              <a16:creationId xmlns:a16="http://schemas.microsoft.com/office/drawing/2014/main" id="{727C7853-017D-4AC0-89A1-9A161F465586}"/>
            </a:ext>
          </a:extLst>
        </xdr:cNvPr>
        <xdr:cNvSpPr/>
      </xdr:nvSpPr>
      <xdr:spPr>
        <a:xfrm>
          <a:off x="18735040" y="181435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89263</xdr:rowOff>
    </xdr:to>
    <xdr:cxnSp macro="">
      <xdr:nvCxnSpPr>
        <xdr:cNvPr id="746" name="直線コネクタ 745">
          <a:extLst>
            <a:ext uri="{FF2B5EF4-FFF2-40B4-BE49-F238E27FC236}">
              <a16:creationId xmlns:a16="http://schemas.microsoft.com/office/drawing/2014/main" id="{168F1C09-016E-4038-86A0-C545E52AFDD6}"/>
            </a:ext>
          </a:extLst>
        </xdr:cNvPr>
        <xdr:cNvCxnSpPr/>
      </xdr:nvCxnSpPr>
      <xdr:spPr>
        <a:xfrm>
          <a:off x="18778220" y="181943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747" name="楕円 746">
          <a:extLst>
            <a:ext uri="{FF2B5EF4-FFF2-40B4-BE49-F238E27FC236}">
              <a16:creationId xmlns:a16="http://schemas.microsoft.com/office/drawing/2014/main" id="{167B2C5F-0D80-4702-A3AD-30BA41AF7942}"/>
            </a:ext>
          </a:extLst>
        </xdr:cNvPr>
        <xdr:cNvSpPr/>
      </xdr:nvSpPr>
      <xdr:spPr>
        <a:xfrm>
          <a:off x="1793748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89263</xdr:rowOff>
    </xdr:to>
    <xdr:cxnSp macro="">
      <xdr:nvCxnSpPr>
        <xdr:cNvPr id="748" name="直線コネクタ 747">
          <a:extLst>
            <a:ext uri="{FF2B5EF4-FFF2-40B4-BE49-F238E27FC236}">
              <a16:creationId xmlns:a16="http://schemas.microsoft.com/office/drawing/2014/main" id="{2BB42495-F29F-43EC-8B26-3357087E81BD}"/>
            </a:ext>
          </a:extLst>
        </xdr:cNvPr>
        <xdr:cNvCxnSpPr/>
      </xdr:nvCxnSpPr>
      <xdr:spPr>
        <a:xfrm>
          <a:off x="17988280" y="181943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49" name="楕円 748">
          <a:extLst>
            <a:ext uri="{FF2B5EF4-FFF2-40B4-BE49-F238E27FC236}">
              <a16:creationId xmlns:a16="http://schemas.microsoft.com/office/drawing/2014/main" id="{9B5EA071-4124-479A-B8B9-BB62A31A4A5E}"/>
            </a:ext>
          </a:extLst>
        </xdr:cNvPr>
        <xdr:cNvSpPr/>
      </xdr:nvSpPr>
      <xdr:spPr>
        <a:xfrm>
          <a:off x="1716278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89263</xdr:rowOff>
    </xdr:to>
    <xdr:cxnSp macro="">
      <xdr:nvCxnSpPr>
        <xdr:cNvPr id="750" name="直線コネクタ 749">
          <a:extLst>
            <a:ext uri="{FF2B5EF4-FFF2-40B4-BE49-F238E27FC236}">
              <a16:creationId xmlns:a16="http://schemas.microsoft.com/office/drawing/2014/main" id="{E970E6C7-8954-4136-A066-1C94117A37F2}"/>
            </a:ext>
          </a:extLst>
        </xdr:cNvPr>
        <xdr:cNvCxnSpPr/>
      </xdr:nvCxnSpPr>
      <xdr:spPr>
        <a:xfrm>
          <a:off x="17213580" y="18158459"/>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18869</xdr:rowOff>
    </xdr:from>
    <xdr:to>
      <xdr:col>98</xdr:col>
      <xdr:colOff>38100</xdr:colOff>
      <xdr:row>108</xdr:row>
      <xdr:rowOff>120469</xdr:rowOff>
    </xdr:to>
    <xdr:sp macro="" textlink="">
      <xdr:nvSpPr>
        <xdr:cNvPr id="751" name="楕円 750">
          <a:extLst>
            <a:ext uri="{FF2B5EF4-FFF2-40B4-BE49-F238E27FC236}">
              <a16:creationId xmlns:a16="http://schemas.microsoft.com/office/drawing/2014/main" id="{7FC4C91B-5B43-4262-9BD7-455D105EC41E}"/>
            </a:ext>
          </a:extLst>
        </xdr:cNvPr>
        <xdr:cNvSpPr/>
      </xdr:nvSpPr>
      <xdr:spPr>
        <a:xfrm>
          <a:off x="16388080" y="18123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69669</xdr:rowOff>
    </xdr:to>
    <xdr:cxnSp macro="">
      <xdr:nvCxnSpPr>
        <xdr:cNvPr id="752" name="直線コネクタ 751">
          <a:extLst>
            <a:ext uri="{FF2B5EF4-FFF2-40B4-BE49-F238E27FC236}">
              <a16:creationId xmlns:a16="http://schemas.microsoft.com/office/drawing/2014/main" id="{0BB740BA-90A8-4B02-B1D8-7563605C8A1F}"/>
            </a:ext>
          </a:extLst>
        </xdr:cNvPr>
        <xdr:cNvCxnSpPr/>
      </xdr:nvCxnSpPr>
      <xdr:spPr>
        <a:xfrm flipV="1">
          <a:off x="16431260" y="18158459"/>
          <a:ext cx="78232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3" name="n_1aveValue【公民館】&#10;一人当たり面積">
          <a:extLst>
            <a:ext uri="{FF2B5EF4-FFF2-40B4-BE49-F238E27FC236}">
              <a16:creationId xmlns:a16="http://schemas.microsoft.com/office/drawing/2014/main" id="{0B9B3C53-362F-4873-ABF5-C6FED783442F}"/>
            </a:ext>
          </a:extLst>
        </xdr:cNvPr>
        <xdr:cNvSpPr txBox="1"/>
      </xdr:nvSpPr>
      <xdr:spPr>
        <a:xfrm>
          <a:off x="185611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4" name="n_2aveValue【公民館】&#10;一人当たり面積">
          <a:extLst>
            <a:ext uri="{FF2B5EF4-FFF2-40B4-BE49-F238E27FC236}">
              <a16:creationId xmlns:a16="http://schemas.microsoft.com/office/drawing/2014/main" id="{8F38B277-5E0A-460D-87A3-323C5DFAA842}"/>
            </a:ext>
          </a:extLst>
        </xdr:cNvPr>
        <xdr:cNvSpPr txBox="1"/>
      </xdr:nvSpPr>
      <xdr:spPr>
        <a:xfrm>
          <a:off x="177762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5" name="n_3aveValue【公民館】&#10;一人当たり面積">
          <a:extLst>
            <a:ext uri="{FF2B5EF4-FFF2-40B4-BE49-F238E27FC236}">
              <a16:creationId xmlns:a16="http://schemas.microsoft.com/office/drawing/2014/main" id="{083D4D23-18CA-4D31-821F-67F85900C56A}"/>
            </a:ext>
          </a:extLst>
        </xdr:cNvPr>
        <xdr:cNvSpPr txBox="1"/>
      </xdr:nvSpPr>
      <xdr:spPr>
        <a:xfrm>
          <a:off x="170015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6" name="n_4aveValue【公民館】&#10;一人当たり面積">
          <a:extLst>
            <a:ext uri="{FF2B5EF4-FFF2-40B4-BE49-F238E27FC236}">
              <a16:creationId xmlns:a16="http://schemas.microsoft.com/office/drawing/2014/main" id="{72EE65D5-B98C-4CAA-8737-43F59F452FE9}"/>
            </a:ext>
          </a:extLst>
        </xdr:cNvPr>
        <xdr:cNvSpPr txBox="1"/>
      </xdr:nvSpPr>
      <xdr:spPr>
        <a:xfrm>
          <a:off x="162268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757" name="n_1mainValue【公民館】&#10;一人当たり面積">
          <a:extLst>
            <a:ext uri="{FF2B5EF4-FFF2-40B4-BE49-F238E27FC236}">
              <a16:creationId xmlns:a16="http://schemas.microsoft.com/office/drawing/2014/main" id="{C00D0B42-2051-43D9-AAFC-C427435BD3F7}"/>
            </a:ext>
          </a:extLst>
        </xdr:cNvPr>
        <xdr:cNvSpPr txBox="1"/>
      </xdr:nvSpPr>
      <xdr:spPr>
        <a:xfrm>
          <a:off x="1856112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758" name="n_2mainValue【公民館】&#10;一人当たり面積">
          <a:extLst>
            <a:ext uri="{FF2B5EF4-FFF2-40B4-BE49-F238E27FC236}">
              <a16:creationId xmlns:a16="http://schemas.microsoft.com/office/drawing/2014/main" id="{76F83953-3DAA-42CF-9200-E440529DB519}"/>
            </a:ext>
          </a:extLst>
        </xdr:cNvPr>
        <xdr:cNvSpPr txBox="1"/>
      </xdr:nvSpPr>
      <xdr:spPr>
        <a:xfrm>
          <a:off x="1777626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59" name="n_3mainValue【公民館】&#10;一人当たり面積">
          <a:extLst>
            <a:ext uri="{FF2B5EF4-FFF2-40B4-BE49-F238E27FC236}">
              <a16:creationId xmlns:a16="http://schemas.microsoft.com/office/drawing/2014/main" id="{13BB666F-0849-4F60-B074-B98DD2A3615A}"/>
            </a:ext>
          </a:extLst>
        </xdr:cNvPr>
        <xdr:cNvSpPr txBox="1"/>
      </xdr:nvSpPr>
      <xdr:spPr>
        <a:xfrm>
          <a:off x="170015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111596</xdr:rowOff>
    </xdr:from>
    <xdr:ext cx="469744" cy="259045"/>
    <xdr:sp macro="" textlink="">
      <xdr:nvSpPr>
        <xdr:cNvPr id="760" name="n_4mainValue【公民館】&#10;一人当たり面積">
          <a:extLst>
            <a:ext uri="{FF2B5EF4-FFF2-40B4-BE49-F238E27FC236}">
              <a16:creationId xmlns:a16="http://schemas.microsoft.com/office/drawing/2014/main" id="{52119F55-E677-4BC6-BCC7-E9DC8519FD02}"/>
            </a:ext>
          </a:extLst>
        </xdr:cNvPr>
        <xdr:cNvSpPr txBox="1"/>
      </xdr:nvSpPr>
      <xdr:spPr>
        <a:xfrm>
          <a:off x="16226867" y="1821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400963E6-5A1F-40DB-A104-844B27CAB3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89254A7C-0065-4A39-A0CC-4210D824DC4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F0436E72-4DF6-4C86-8727-319E5E178C2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類似団体と比較して有形固定資産減価償却率が特に上回っている施設類型は該当がなく、特に下回っている施設類型は学校施設である。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学校施設は合志楓の森小中学校の整備により令和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年度に計上されたため下回っている。令和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年度においては学校施設の改修工事が複数予定されている。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一人当たりの面積が類似団体を下回っており半分程度となっている。そのためニーズの把握や利用者の意向を十分に反映できていない可能性があるため、踏まえて施設マネジメント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3D10DD-C7F2-448E-B71C-74CEA537226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363205-21DC-4019-938D-40B630827EA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E3B961-90E7-4475-A913-BF6D15174AE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72451A-EC66-4309-8D4F-304575BA392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6391BD-AC14-44A2-A6AF-0BFDD3C1DE1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D72A51-0461-4A0C-8E26-44CE0D297F0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0B8EB6-5E57-4A31-A6CF-A8A94797726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13F801-42EF-42F8-8D68-6DA4C4EBF8D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53CAEE-F60F-4F6E-85FB-78F07C4A46D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7EC7A7-6993-488D-8C74-F174B521221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385454-EE98-4CEF-934D-40C12426FCC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CC5531-4A3A-4042-8826-D4884B431B1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B59DCF-783C-4C3F-9B23-F721D1B1D2F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922CC5-0D61-4B2A-86DB-BBFB44ADC1C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C92981-DCDC-4256-AD0F-13A20E8B40D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A6FCE1-504D-49F8-AB7C-4186853A701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43EDD8-EF9E-4540-B24C-73876A40D64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90F086-D107-4958-8DC0-503DAA0B33E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F063ED-CF48-4001-A927-1B9BEAEFD11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A622C8-36E6-4A92-9065-56A3DBBA85E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4F2683-8489-4BAD-B133-8958FBA81AC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830071-2EDF-41DD-95E3-A5948D1F19F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1ADA0E-B7B0-404C-B49A-4FC33D22EC4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11290F-9BE0-4660-B3CE-417868AAD08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98AEC4-7C1A-439F-B1A6-532F701AE9B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FC50F6-DE82-4F30-A76B-8D1459A54F8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44650A-11F5-42A3-BA35-DCCB55A2A09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E5C864-E7D5-4FE4-BBA5-113221E8CDF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5E6E60-20BF-40BD-B7D2-237966542A3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8F8B63-21B3-4B9F-9012-0140126E965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787F1C-505E-4A50-80CA-FE8BDA80697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3D5C4B-2CF6-4E5C-ABBF-A814A9EE481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409C53-C575-4C89-A848-F9221F031C7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2B3514-E03E-42D1-B077-07DFAA69A6E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33E84A-92C6-4908-9BF8-7118FDFAD49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FAEE11-8AFF-4342-B660-0CA01A5FBCC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DE77DC-8C70-4552-B932-8486835B21D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7B705A-3251-4943-B68B-415A2178393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8D86D8-EC6B-43E9-B776-F7A0FEC0F16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D2F647-7077-4016-8071-F78AC7BFAB7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B013C8-0EAA-4DBD-BE40-6808008B9D2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E57000-8891-4B3B-B616-C360793BD7F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432E0F0-B4EB-4BCE-BAD4-11B3B274395C}"/>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2F49D90-8AA7-4934-925D-6AB1A5663D9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99A48A4-30FB-4CF5-80A1-F09E5A4905BE}"/>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971DD99-E2EF-4FD7-A60F-D6FBC4AC544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978201-E3CC-40A3-BBB0-BD75947A5D5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6FBE28B-6AAC-4D29-B750-A791BE8DC9B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0D87F49-9D1E-41D3-BEF7-5611F4DB454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B166C03-9549-44D5-9D0B-F76B2444443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4F44720-9407-4C89-A591-B08579C3F6D3}"/>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95DF54-3545-4F3A-ABE8-D30E8E4F829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954D656-AAD6-49A7-9F54-D60103017BE3}"/>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C77E016-1FF5-4D22-AE2F-FA88E9A3E2A6}"/>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8B048F9-5FA1-44B4-BB2A-DFC4FCD0C2E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A9AFE03-2778-413E-AB7C-2BB60B2D017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418D4E5-01AC-4534-AAEA-5EA2D4C2E3CC}"/>
            </a:ext>
          </a:extLst>
        </xdr:cNvPr>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EF44C41C-BBB3-46C5-B739-15D5EBF00153}"/>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6515BCD3-AA56-4E3E-AE26-9A10DDE38171}"/>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88363828-2446-4778-AE7F-CF4454FCBF39}"/>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70D87BCF-C0EF-4801-A241-710389C694A6}"/>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EF1D2B2C-8EE0-49D8-9346-ECB4A7C62AEB}"/>
            </a:ext>
          </a:extLst>
        </xdr:cNvPr>
        <xdr:cNvSpPr txBox="1"/>
      </xdr:nvSpPr>
      <xdr:spPr>
        <a:xfrm>
          <a:off x="412496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4C526E7B-0838-4ED9-A386-F17AC3A7D375}"/>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16B325AA-C67E-4D38-939E-ECC062BD5305}"/>
            </a:ext>
          </a:extLst>
        </xdr:cNvPr>
        <xdr:cNvSpPr/>
      </xdr:nvSpPr>
      <xdr:spPr>
        <a:xfrm>
          <a:off x="3312160" y="6259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DD0D4FBB-8892-464A-A864-A44D8C2F1106}"/>
            </a:ext>
          </a:extLst>
        </xdr:cNvPr>
        <xdr:cNvSpPr/>
      </xdr:nvSpPr>
      <xdr:spPr>
        <a:xfrm>
          <a:off x="251460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10239DBD-864D-48CA-8B44-6933F3A80E42}"/>
            </a:ext>
          </a:extLst>
        </xdr:cNvPr>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6B858820-32D4-4ABD-9F2F-AFC0B1FE6E02}"/>
            </a:ext>
          </a:extLst>
        </xdr:cNvPr>
        <xdr:cNvSpPr/>
      </xdr:nvSpPr>
      <xdr:spPr>
        <a:xfrm>
          <a:off x="96520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8CE51C-ABD6-49D9-BEB1-76650AFD1FF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1A74F4-5A6F-4D4B-94FA-EEBCDD2D716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7D77D8-335E-46FC-AC65-81EAD67588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14E671-49D0-446F-B8F5-1AECCF6607E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5C8ED1-0358-488E-82D6-101F2C28377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a:extLst>
            <a:ext uri="{FF2B5EF4-FFF2-40B4-BE49-F238E27FC236}">
              <a16:creationId xmlns:a16="http://schemas.microsoft.com/office/drawing/2014/main" id="{96F617D0-7824-494D-8398-C1E3890D07AC}"/>
            </a:ext>
          </a:extLst>
        </xdr:cNvPr>
        <xdr:cNvSpPr/>
      </xdr:nvSpPr>
      <xdr:spPr>
        <a:xfrm>
          <a:off x="4036060" y="63440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5" name="【図書館】&#10;有形固定資産減価償却率該当値テキスト">
          <a:extLst>
            <a:ext uri="{FF2B5EF4-FFF2-40B4-BE49-F238E27FC236}">
              <a16:creationId xmlns:a16="http://schemas.microsoft.com/office/drawing/2014/main" id="{3DE18AB5-F85D-421A-B61D-011B68F6828A}"/>
            </a:ext>
          </a:extLst>
        </xdr:cNvPr>
        <xdr:cNvSpPr txBox="1"/>
      </xdr:nvSpPr>
      <xdr:spPr>
        <a:xfrm>
          <a:off x="4124960" y="63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6" name="楕円 75">
          <a:extLst>
            <a:ext uri="{FF2B5EF4-FFF2-40B4-BE49-F238E27FC236}">
              <a16:creationId xmlns:a16="http://schemas.microsoft.com/office/drawing/2014/main" id="{5B23ECFC-6320-4F17-8837-7C28170F0F21}"/>
            </a:ext>
          </a:extLst>
        </xdr:cNvPr>
        <xdr:cNvSpPr/>
      </xdr:nvSpPr>
      <xdr:spPr>
        <a:xfrm>
          <a:off x="3312160" y="6311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20683</xdr:rowOff>
    </xdr:to>
    <xdr:cxnSp macro="">
      <xdr:nvCxnSpPr>
        <xdr:cNvPr id="77" name="直線コネクタ 76">
          <a:extLst>
            <a:ext uri="{FF2B5EF4-FFF2-40B4-BE49-F238E27FC236}">
              <a16:creationId xmlns:a16="http://schemas.microsoft.com/office/drawing/2014/main" id="{5D85780A-A09B-494A-8D5E-B905B760168F}"/>
            </a:ext>
          </a:extLst>
        </xdr:cNvPr>
        <xdr:cNvCxnSpPr/>
      </xdr:nvCxnSpPr>
      <xdr:spPr>
        <a:xfrm>
          <a:off x="3355340" y="6362156"/>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a:extLst>
            <a:ext uri="{FF2B5EF4-FFF2-40B4-BE49-F238E27FC236}">
              <a16:creationId xmlns:a16="http://schemas.microsoft.com/office/drawing/2014/main" id="{A230901D-39CD-4E9A-B64C-7728DFD27D9B}"/>
            </a:ext>
          </a:extLst>
        </xdr:cNvPr>
        <xdr:cNvSpPr/>
      </xdr:nvSpPr>
      <xdr:spPr>
        <a:xfrm>
          <a:off x="2514600" y="627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159476</xdr:rowOff>
    </xdr:to>
    <xdr:cxnSp macro="">
      <xdr:nvCxnSpPr>
        <xdr:cNvPr id="79" name="直線コネクタ 78">
          <a:extLst>
            <a:ext uri="{FF2B5EF4-FFF2-40B4-BE49-F238E27FC236}">
              <a16:creationId xmlns:a16="http://schemas.microsoft.com/office/drawing/2014/main" id="{F5F906DD-144D-4277-A43E-ACFB0F9F58FA}"/>
            </a:ext>
          </a:extLst>
        </xdr:cNvPr>
        <xdr:cNvCxnSpPr/>
      </xdr:nvCxnSpPr>
      <xdr:spPr>
        <a:xfrm>
          <a:off x="2565400" y="632949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a:extLst>
            <a:ext uri="{FF2B5EF4-FFF2-40B4-BE49-F238E27FC236}">
              <a16:creationId xmlns:a16="http://schemas.microsoft.com/office/drawing/2014/main" id="{85761186-3BE4-44D8-8610-62849BE37652}"/>
            </a:ext>
          </a:extLst>
        </xdr:cNvPr>
        <xdr:cNvSpPr/>
      </xdr:nvSpPr>
      <xdr:spPr>
        <a:xfrm>
          <a:off x="1739900" y="62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126819</xdr:rowOff>
    </xdr:to>
    <xdr:cxnSp macro="">
      <xdr:nvCxnSpPr>
        <xdr:cNvPr id="81" name="直線コネクタ 80">
          <a:extLst>
            <a:ext uri="{FF2B5EF4-FFF2-40B4-BE49-F238E27FC236}">
              <a16:creationId xmlns:a16="http://schemas.microsoft.com/office/drawing/2014/main" id="{D7D64AA4-C3E2-42A9-9371-58055F366702}"/>
            </a:ext>
          </a:extLst>
        </xdr:cNvPr>
        <xdr:cNvCxnSpPr/>
      </xdr:nvCxnSpPr>
      <xdr:spPr>
        <a:xfrm>
          <a:off x="1790700" y="629684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62956</xdr:rowOff>
    </xdr:from>
    <xdr:to>
      <xdr:col>6</xdr:col>
      <xdr:colOff>38100</xdr:colOff>
      <xdr:row>38</xdr:row>
      <xdr:rowOff>164556</xdr:rowOff>
    </xdr:to>
    <xdr:sp macro="" textlink="">
      <xdr:nvSpPr>
        <xdr:cNvPr id="82" name="楕円 81">
          <a:extLst>
            <a:ext uri="{FF2B5EF4-FFF2-40B4-BE49-F238E27FC236}">
              <a16:creationId xmlns:a16="http://schemas.microsoft.com/office/drawing/2014/main" id="{D819FD53-7416-4435-B0DD-F8C226E02A57}"/>
            </a:ext>
          </a:extLst>
        </xdr:cNvPr>
        <xdr:cNvSpPr/>
      </xdr:nvSpPr>
      <xdr:spPr>
        <a:xfrm>
          <a:off x="965200" y="643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94161</xdr:rowOff>
    </xdr:from>
    <xdr:to>
      <xdr:col>10</xdr:col>
      <xdr:colOff>114300</xdr:colOff>
      <xdr:row>38</xdr:row>
      <xdr:rowOff>113756</xdr:rowOff>
    </xdr:to>
    <xdr:cxnSp macro="">
      <xdr:nvCxnSpPr>
        <xdr:cNvPr id="83" name="直線コネクタ 82">
          <a:extLst>
            <a:ext uri="{FF2B5EF4-FFF2-40B4-BE49-F238E27FC236}">
              <a16:creationId xmlns:a16="http://schemas.microsoft.com/office/drawing/2014/main" id="{00146DFF-2FED-47FC-8CE9-D6A6B197974F}"/>
            </a:ext>
          </a:extLst>
        </xdr:cNvPr>
        <xdr:cNvCxnSpPr/>
      </xdr:nvCxnSpPr>
      <xdr:spPr>
        <a:xfrm flipV="1">
          <a:off x="1008380" y="6296841"/>
          <a:ext cx="782320" cy="1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827BCEBE-1535-4326-A241-3C34DFEEEE4F}"/>
            </a:ext>
          </a:extLst>
        </xdr:cNvPr>
        <xdr:cNvSpPr txBox="1"/>
      </xdr:nvSpPr>
      <xdr:spPr>
        <a:xfrm>
          <a:off x="317056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2B227D5E-5BE1-4B46-94B8-695FB05C4E53}"/>
            </a:ext>
          </a:extLst>
        </xdr:cNvPr>
        <xdr:cNvSpPr txBox="1"/>
      </xdr:nvSpPr>
      <xdr:spPr>
        <a:xfrm>
          <a:off x="2385704"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AABA5B47-123A-41EC-95EE-3FD665F9ED07}"/>
            </a:ext>
          </a:extLst>
        </xdr:cNvPr>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3D71D917-827E-423D-BDD3-1C1766002A29}"/>
            </a:ext>
          </a:extLst>
        </xdr:cNvPr>
        <xdr:cNvSpPr txBox="1"/>
      </xdr:nvSpPr>
      <xdr:spPr>
        <a:xfrm>
          <a:off x="8363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29953</xdr:rowOff>
    </xdr:from>
    <xdr:ext cx="405111" cy="259045"/>
    <xdr:sp macro="" textlink="">
      <xdr:nvSpPr>
        <xdr:cNvPr id="88" name="n_1mainValue【図書館】&#10;有形固定資産減価償却率">
          <a:extLst>
            <a:ext uri="{FF2B5EF4-FFF2-40B4-BE49-F238E27FC236}">
              <a16:creationId xmlns:a16="http://schemas.microsoft.com/office/drawing/2014/main" id="{67F76653-D5F4-4593-8144-192283246464}"/>
            </a:ext>
          </a:extLst>
        </xdr:cNvPr>
        <xdr:cNvSpPr txBox="1"/>
      </xdr:nvSpPr>
      <xdr:spPr>
        <a:xfrm>
          <a:off x="317056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9" name="n_2mainValue【図書館】&#10;有形固定資産減価償却率">
          <a:extLst>
            <a:ext uri="{FF2B5EF4-FFF2-40B4-BE49-F238E27FC236}">
              <a16:creationId xmlns:a16="http://schemas.microsoft.com/office/drawing/2014/main" id="{ED334177-AAEE-494A-AC29-46803B3F0D5C}"/>
            </a:ext>
          </a:extLst>
        </xdr:cNvPr>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90" name="n_3mainValue【図書館】&#10;有形固定資産減価償却率">
          <a:extLst>
            <a:ext uri="{FF2B5EF4-FFF2-40B4-BE49-F238E27FC236}">
              <a16:creationId xmlns:a16="http://schemas.microsoft.com/office/drawing/2014/main" id="{EC63BD8E-1F7A-4F80-AE58-E79162210056}"/>
            </a:ext>
          </a:extLst>
        </xdr:cNvPr>
        <xdr:cNvSpPr txBox="1"/>
      </xdr:nvSpPr>
      <xdr:spPr>
        <a:xfrm>
          <a:off x="1611004" y="633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91" name="n_4mainValue【図書館】&#10;有形固定資産減価償却率">
          <a:extLst>
            <a:ext uri="{FF2B5EF4-FFF2-40B4-BE49-F238E27FC236}">
              <a16:creationId xmlns:a16="http://schemas.microsoft.com/office/drawing/2014/main" id="{FF3D3501-67E9-4245-9D06-FBA7CA2DEED4}"/>
            </a:ext>
          </a:extLst>
        </xdr:cNvPr>
        <xdr:cNvSpPr txBox="1"/>
      </xdr:nvSpPr>
      <xdr:spPr>
        <a:xfrm>
          <a:off x="836304" y="652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C312D30-6DCD-4EAA-BEEC-39F53E4F1E6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DEB5095-0CA5-46CF-A697-AEE464F6FA3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BCC9DF5-66A9-4A58-BB56-D0281F5FC1D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8ADBB4-E3CA-476C-BA7B-7154D38C4E3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4BD78A5-D866-4156-85E5-8577A98478C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9F6860-005E-40A2-AFF1-512648FB003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F785B75-CC91-45C1-AF02-AD9A51624A1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419DC51-7ADB-4678-81D8-26D179DA6E0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AD46530-433A-4D75-9944-D31B16372E1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ECB06F0-370B-4BAB-BD7B-5E221F99723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0C4C63C-8FE4-45DC-9DE8-4D6C51513E8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FE98303-818B-4DFE-858C-B660BBCEA1CF}"/>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D31CD3C-59E3-406C-B9DF-7ADF1BA8452B}"/>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460ED256-4705-407F-9957-F1248420D274}"/>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38A4F20-C53D-478C-9A20-B6C2C7F5C2D3}"/>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475B671-8764-4292-8DDC-F3A29F56A26E}"/>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C65D9BA-BD4F-4400-A3BE-1476F84ABD01}"/>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7A8E9136-7A59-423B-ABAE-A62F17E55CF3}"/>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3C77762-BE3B-4866-B086-8BE98BBBCD5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DBD8600-29C7-4778-B835-F90C8618099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A7400B1-3BF2-4475-B138-006552C8F41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3EEF745C-70E0-498D-9F8C-B635CA839735}"/>
            </a:ext>
          </a:extLst>
        </xdr:cNvPr>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7BF9E8AF-E76B-472E-ACF8-AA82E03130FC}"/>
            </a:ext>
          </a:extLst>
        </xdr:cNvPr>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1C156328-8D86-4038-A289-30234A57D080}"/>
            </a:ext>
          </a:extLst>
        </xdr:cNvPr>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88B1E11E-A46F-4379-80E4-A16DA01A4616}"/>
            </a:ext>
          </a:extLst>
        </xdr:cNvPr>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69C93B21-94A8-4C45-87D0-C7DE3745C601}"/>
            </a:ext>
          </a:extLst>
        </xdr:cNvPr>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8449FDF5-5700-429F-8041-E041DF1FCC5E}"/>
            </a:ext>
          </a:extLst>
        </xdr:cNvPr>
        <xdr:cNvSpPr txBox="1"/>
      </xdr:nvSpPr>
      <xdr:spPr>
        <a:xfrm>
          <a:off x="9258300" y="660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A821980C-ABFC-4FCE-944A-D4A073CA0F53}"/>
            </a:ext>
          </a:extLst>
        </xdr:cNvPr>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D74788D2-E2CD-44EC-A65D-C852EC532758}"/>
            </a:ext>
          </a:extLst>
        </xdr:cNvPr>
        <xdr:cNvSpPr/>
      </xdr:nvSpPr>
      <xdr:spPr>
        <a:xfrm>
          <a:off x="8445500" y="67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E8DD4135-8DA8-41C0-B7CB-72A69F494C50}"/>
            </a:ext>
          </a:extLst>
        </xdr:cNvPr>
        <xdr:cNvSpPr/>
      </xdr:nvSpPr>
      <xdr:spPr>
        <a:xfrm>
          <a:off x="7670800" y="6772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26DEA13C-8985-4A6A-8F8D-CD7D78E18AC0}"/>
            </a:ext>
          </a:extLst>
        </xdr:cNvPr>
        <xdr:cNvSpPr/>
      </xdr:nvSpPr>
      <xdr:spPr>
        <a:xfrm>
          <a:off x="68732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BCE07EC3-143B-400D-9FAB-7BE902328EF5}"/>
            </a:ext>
          </a:extLst>
        </xdr:cNvPr>
        <xdr:cNvSpPr/>
      </xdr:nvSpPr>
      <xdr:spPr>
        <a:xfrm>
          <a:off x="60985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A46047C-F4ED-46B8-B5BA-AEF07D901EB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0725964-6284-41FC-BCC1-D0BE7F9B092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25928D-6248-4F5B-B915-6D4CE06E081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658F526-B9D4-4790-A069-62C2AF4FBB2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D852C7-CA8A-4B39-B269-C28BA9BF616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84836</xdr:rowOff>
    </xdr:from>
    <xdr:to>
      <xdr:col>55</xdr:col>
      <xdr:colOff>50800</xdr:colOff>
      <xdr:row>41</xdr:row>
      <xdr:rowOff>14986</xdr:rowOff>
    </xdr:to>
    <xdr:sp macro="" textlink="">
      <xdr:nvSpPr>
        <xdr:cNvPr id="129" name="楕円 128">
          <a:extLst>
            <a:ext uri="{FF2B5EF4-FFF2-40B4-BE49-F238E27FC236}">
              <a16:creationId xmlns:a16="http://schemas.microsoft.com/office/drawing/2014/main" id="{D5B0A81A-0853-4338-A5C1-23EFCD6703D8}"/>
            </a:ext>
          </a:extLst>
        </xdr:cNvPr>
        <xdr:cNvSpPr/>
      </xdr:nvSpPr>
      <xdr:spPr>
        <a:xfrm>
          <a:off x="9192260" y="6790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63263</xdr:rowOff>
    </xdr:from>
    <xdr:ext cx="469744" cy="259045"/>
    <xdr:sp macro="" textlink="">
      <xdr:nvSpPr>
        <xdr:cNvPr id="130" name="【図書館】&#10;一人当たり面積該当値テキスト">
          <a:extLst>
            <a:ext uri="{FF2B5EF4-FFF2-40B4-BE49-F238E27FC236}">
              <a16:creationId xmlns:a16="http://schemas.microsoft.com/office/drawing/2014/main" id="{27C46664-3F0B-4E82-830E-0962F1F209CC}"/>
            </a:ext>
          </a:extLst>
        </xdr:cNvPr>
        <xdr:cNvSpPr txBox="1"/>
      </xdr:nvSpPr>
      <xdr:spPr>
        <a:xfrm>
          <a:off x="9258300" y="67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84836</xdr:rowOff>
    </xdr:from>
    <xdr:to>
      <xdr:col>50</xdr:col>
      <xdr:colOff>165100</xdr:colOff>
      <xdr:row>41</xdr:row>
      <xdr:rowOff>14986</xdr:rowOff>
    </xdr:to>
    <xdr:sp macro="" textlink="">
      <xdr:nvSpPr>
        <xdr:cNvPr id="131" name="楕円 130">
          <a:extLst>
            <a:ext uri="{FF2B5EF4-FFF2-40B4-BE49-F238E27FC236}">
              <a16:creationId xmlns:a16="http://schemas.microsoft.com/office/drawing/2014/main" id="{FEFA27B6-1CE7-4C27-BF19-D3E45FFEFA3E}"/>
            </a:ext>
          </a:extLst>
        </xdr:cNvPr>
        <xdr:cNvSpPr/>
      </xdr:nvSpPr>
      <xdr:spPr>
        <a:xfrm>
          <a:off x="8445500" y="6790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135636</xdr:rowOff>
    </xdr:from>
    <xdr:to>
      <xdr:col>55</xdr:col>
      <xdr:colOff>0</xdr:colOff>
      <xdr:row>40</xdr:row>
      <xdr:rowOff>135636</xdr:rowOff>
    </xdr:to>
    <xdr:cxnSp macro="">
      <xdr:nvCxnSpPr>
        <xdr:cNvPr id="132" name="直線コネクタ 131">
          <a:extLst>
            <a:ext uri="{FF2B5EF4-FFF2-40B4-BE49-F238E27FC236}">
              <a16:creationId xmlns:a16="http://schemas.microsoft.com/office/drawing/2014/main" id="{0BAF1C93-87D4-49A0-8222-B5D97C6F3FEA}"/>
            </a:ext>
          </a:extLst>
        </xdr:cNvPr>
        <xdr:cNvCxnSpPr/>
      </xdr:nvCxnSpPr>
      <xdr:spPr>
        <a:xfrm>
          <a:off x="8496300" y="684123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3" name="楕円 132">
          <a:extLst>
            <a:ext uri="{FF2B5EF4-FFF2-40B4-BE49-F238E27FC236}">
              <a16:creationId xmlns:a16="http://schemas.microsoft.com/office/drawing/2014/main" id="{B1F7BBEB-F4A3-4261-93E4-0F6AE1F150F8}"/>
            </a:ext>
          </a:extLst>
        </xdr:cNvPr>
        <xdr:cNvSpPr/>
      </xdr:nvSpPr>
      <xdr:spPr>
        <a:xfrm>
          <a:off x="7670800" y="6785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131064</xdr:rowOff>
    </xdr:from>
    <xdr:to>
      <xdr:col>50</xdr:col>
      <xdr:colOff>114300</xdr:colOff>
      <xdr:row>40</xdr:row>
      <xdr:rowOff>135636</xdr:rowOff>
    </xdr:to>
    <xdr:cxnSp macro="">
      <xdr:nvCxnSpPr>
        <xdr:cNvPr id="134" name="直線コネクタ 133">
          <a:extLst>
            <a:ext uri="{FF2B5EF4-FFF2-40B4-BE49-F238E27FC236}">
              <a16:creationId xmlns:a16="http://schemas.microsoft.com/office/drawing/2014/main" id="{DE49DAF9-C1E6-4DB6-BBAD-EAA4DB93C468}"/>
            </a:ext>
          </a:extLst>
        </xdr:cNvPr>
        <xdr:cNvCxnSpPr/>
      </xdr:nvCxnSpPr>
      <xdr:spPr>
        <a:xfrm>
          <a:off x="7713980" y="683666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80264</xdr:rowOff>
    </xdr:from>
    <xdr:to>
      <xdr:col>41</xdr:col>
      <xdr:colOff>101600</xdr:colOff>
      <xdr:row>41</xdr:row>
      <xdr:rowOff>10414</xdr:rowOff>
    </xdr:to>
    <xdr:sp macro="" textlink="">
      <xdr:nvSpPr>
        <xdr:cNvPr id="135" name="楕円 134">
          <a:extLst>
            <a:ext uri="{FF2B5EF4-FFF2-40B4-BE49-F238E27FC236}">
              <a16:creationId xmlns:a16="http://schemas.microsoft.com/office/drawing/2014/main" id="{166AEEA1-3016-403F-A95C-81F0E5BC04C8}"/>
            </a:ext>
          </a:extLst>
        </xdr:cNvPr>
        <xdr:cNvSpPr/>
      </xdr:nvSpPr>
      <xdr:spPr>
        <a:xfrm>
          <a:off x="6873240" y="6785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131064</xdr:rowOff>
    </xdr:to>
    <xdr:cxnSp macro="">
      <xdr:nvCxnSpPr>
        <xdr:cNvPr id="136" name="直線コネクタ 135">
          <a:extLst>
            <a:ext uri="{FF2B5EF4-FFF2-40B4-BE49-F238E27FC236}">
              <a16:creationId xmlns:a16="http://schemas.microsoft.com/office/drawing/2014/main" id="{D3E201B5-E70E-43DB-83A8-83CF647B7592}"/>
            </a:ext>
          </a:extLst>
        </xdr:cNvPr>
        <xdr:cNvCxnSpPr/>
      </xdr:nvCxnSpPr>
      <xdr:spPr>
        <a:xfrm>
          <a:off x="6924040" y="6836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80264</xdr:rowOff>
    </xdr:from>
    <xdr:to>
      <xdr:col>36</xdr:col>
      <xdr:colOff>165100</xdr:colOff>
      <xdr:row>41</xdr:row>
      <xdr:rowOff>10414</xdr:rowOff>
    </xdr:to>
    <xdr:sp macro="" textlink="">
      <xdr:nvSpPr>
        <xdr:cNvPr id="137" name="楕円 136">
          <a:extLst>
            <a:ext uri="{FF2B5EF4-FFF2-40B4-BE49-F238E27FC236}">
              <a16:creationId xmlns:a16="http://schemas.microsoft.com/office/drawing/2014/main" id="{7ED3A497-FA96-43C0-9107-177A40C45DC7}"/>
            </a:ext>
          </a:extLst>
        </xdr:cNvPr>
        <xdr:cNvSpPr/>
      </xdr:nvSpPr>
      <xdr:spPr>
        <a:xfrm>
          <a:off x="6098540" y="6785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131064</xdr:rowOff>
    </xdr:from>
    <xdr:to>
      <xdr:col>41</xdr:col>
      <xdr:colOff>50800</xdr:colOff>
      <xdr:row>40</xdr:row>
      <xdr:rowOff>131064</xdr:rowOff>
    </xdr:to>
    <xdr:cxnSp macro="">
      <xdr:nvCxnSpPr>
        <xdr:cNvPr id="138" name="直線コネクタ 137">
          <a:extLst>
            <a:ext uri="{FF2B5EF4-FFF2-40B4-BE49-F238E27FC236}">
              <a16:creationId xmlns:a16="http://schemas.microsoft.com/office/drawing/2014/main" id="{9702076B-73CA-4E0D-984A-BFA342E3400B}"/>
            </a:ext>
          </a:extLst>
        </xdr:cNvPr>
        <xdr:cNvCxnSpPr/>
      </xdr:nvCxnSpPr>
      <xdr:spPr>
        <a:xfrm>
          <a:off x="6149340" y="6836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648C2DF6-009B-473D-9024-40D204DE4FB3}"/>
            </a:ext>
          </a:extLst>
        </xdr:cNvPr>
        <xdr:cNvSpPr txBox="1"/>
      </xdr:nvSpPr>
      <xdr:spPr>
        <a:xfrm>
          <a:off x="827158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C6FE744C-6186-4B70-B678-B190F36AE489}"/>
            </a:ext>
          </a:extLst>
        </xdr:cNvPr>
        <xdr:cNvSpPr txBox="1"/>
      </xdr:nvSpPr>
      <xdr:spPr>
        <a:xfrm>
          <a:off x="750958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830C3033-5DA9-4ABD-9531-5766C831644A}"/>
            </a:ext>
          </a:extLst>
        </xdr:cNvPr>
        <xdr:cNvSpPr txBox="1"/>
      </xdr:nvSpPr>
      <xdr:spPr>
        <a:xfrm>
          <a:off x="67120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39C30C43-4A66-449D-96EC-A20262C37706}"/>
            </a:ext>
          </a:extLst>
        </xdr:cNvPr>
        <xdr:cNvSpPr txBox="1"/>
      </xdr:nvSpPr>
      <xdr:spPr>
        <a:xfrm>
          <a:off x="59373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6113</xdr:rowOff>
    </xdr:from>
    <xdr:ext cx="469744" cy="259045"/>
    <xdr:sp macro="" textlink="">
      <xdr:nvSpPr>
        <xdr:cNvPr id="143" name="n_1mainValue【図書館】&#10;一人当たり面積">
          <a:extLst>
            <a:ext uri="{FF2B5EF4-FFF2-40B4-BE49-F238E27FC236}">
              <a16:creationId xmlns:a16="http://schemas.microsoft.com/office/drawing/2014/main" id="{E52E2E1E-DEB8-476E-B683-8D575A737A8B}"/>
            </a:ext>
          </a:extLst>
        </xdr:cNvPr>
        <xdr:cNvSpPr txBox="1"/>
      </xdr:nvSpPr>
      <xdr:spPr>
        <a:xfrm>
          <a:off x="8271587" y="6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4" name="n_2mainValue【図書館】&#10;一人当たり面積">
          <a:extLst>
            <a:ext uri="{FF2B5EF4-FFF2-40B4-BE49-F238E27FC236}">
              <a16:creationId xmlns:a16="http://schemas.microsoft.com/office/drawing/2014/main" id="{D244A7B0-EDF1-4AA4-AD77-B8BC897C171E}"/>
            </a:ext>
          </a:extLst>
        </xdr:cNvPr>
        <xdr:cNvSpPr txBox="1"/>
      </xdr:nvSpPr>
      <xdr:spPr>
        <a:xfrm>
          <a:off x="750958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45" name="n_3mainValue【図書館】&#10;一人当たり面積">
          <a:extLst>
            <a:ext uri="{FF2B5EF4-FFF2-40B4-BE49-F238E27FC236}">
              <a16:creationId xmlns:a16="http://schemas.microsoft.com/office/drawing/2014/main" id="{4C964850-93DF-4625-BE15-77002FFA8816}"/>
            </a:ext>
          </a:extLst>
        </xdr:cNvPr>
        <xdr:cNvSpPr txBox="1"/>
      </xdr:nvSpPr>
      <xdr:spPr>
        <a:xfrm>
          <a:off x="671202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46" name="n_4mainValue【図書館】&#10;一人当たり面積">
          <a:extLst>
            <a:ext uri="{FF2B5EF4-FFF2-40B4-BE49-F238E27FC236}">
              <a16:creationId xmlns:a16="http://schemas.microsoft.com/office/drawing/2014/main" id="{A845B2ED-915D-48A6-AD31-2384B28653D0}"/>
            </a:ext>
          </a:extLst>
        </xdr:cNvPr>
        <xdr:cNvSpPr txBox="1"/>
      </xdr:nvSpPr>
      <xdr:spPr>
        <a:xfrm>
          <a:off x="593732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15FEA03-072C-48BE-ADB2-6318B5C778B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52BAC27-3AD9-41EC-8A3C-9A64A6E3850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9B7BE90-FB62-4845-AEC4-B068302ECC1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1F3226B-7111-4BA8-BDFE-7F717C526E2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8AC96F6-EBF4-4792-8FA8-DC17A4BF5E0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25AB73A-38E0-4EFD-A219-0385A0C857D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8D702FA-2350-4FD4-9DD7-76B465F8319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82DF7E5-02B2-4F5E-80A2-BEBD2394A7F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2E304BE-B9A2-46FC-BA22-C540350DEC4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13F7F47-8154-4D9E-B57A-6FC5834F048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3ED3194-54A5-498A-9382-D107A4692C2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8B8805E-4B92-4CE0-A319-1CA1930C043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446D9690-BB63-460F-ABC0-63664B41807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173388B-BBF7-4959-A212-6D0994E4BE2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1DB5C99-9D8E-40D5-9AAB-92C1E44198EC}"/>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8CD6D0D-16E6-4482-A9AE-BCBD584A74E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72361EC-7B29-4776-A5C2-6B43CF25B5B2}"/>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4AFC7408-B32B-47B3-8376-7B2B4ED4F61C}"/>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BBD7B6D-5CB0-4EAC-B451-B1B705C2B475}"/>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4BF4405-E53B-4934-9B2A-F042211C4EA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629E82E-F5FB-434C-9DE7-B594A4A62012}"/>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B664F97-DC42-4699-9AF3-E4BF05E3DFD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3128E26-64E9-472D-9646-903953D94A56}"/>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617D0AA-DBF7-4AAF-9E5C-40E99997506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1189DA2A-9BC3-4111-89F1-4FB0C9D45183}"/>
            </a:ext>
          </a:extLst>
        </xdr:cNvPr>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D51E24C-12F4-4ECB-847B-1D610EB3DB6A}"/>
            </a:ext>
          </a:extLst>
        </xdr:cNvPr>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78ED3ADE-3893-40D5-B373-C7345319F946}"/>
            </a:ext>
          </a:extLst>
        </xdr:cNvPr>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58EF5F5-4C85-4BED-88EE-0468E0F64316}"/>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A90C050B-1511-42D7-A232-BC29C7CD6C8E}"/>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96258A7-9107-4BE1-89A6-5DD041629DB1}"/>
            </a:ext>
          </a:extLst>
        </xdr:cNvPr>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D7EF77DF-EBCA-4917-93AE-05DA2F87CC35}"/>
            </a:ext>
          </a:extLst>
        </xdr:cNvPr>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A98A524-B532-41FA-BE71-F5C5A3458629}"/>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364B7B39-CEEA-4EC6-8051-50F5DD6545A1}"/>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DB7F160A-7145-4CC2-BC79-50635C57B6F7}"/>
            </a:ext>
          </a:extLst>
        </xdr:cNvPr>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56242624-D22C-4FBF-962C-E4F1E9B75D20}"/>
            </a:ext>
          </a:extLst>
        </xdr:cNvPr>
        <xdr:cNvSpPr/>
      </xdr:nvSpPr>
      <xdr:spPr>
        <a:xfrm>
          <a:off x="96520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ABFEAF8-0C6B-47D7-890C-F1211BDEF0D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4B348E8-B91F-4684-9A60-52BD48D07B2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DB6E6EC-EC74-4CD1-9CE6-92EDAD8D47E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A32869E-E2BE-49B9-829C-E428C907D21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7BA0D9A-F0E6-43AF-8642-99337AB04F5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7" name="楕円 186">
          <a:extLst>
            <a:ext uri="{FF2B5EF4-FFF2-40B4-BE49-F238E27FC236}">
              <a16:creationId xmlns:a16="http://schemas.microsoft.com/office/drawing/2014/main" id="{7232B468-B337-423A-B551-C27426809019}"/>
            </a:ext>
          </a:extLst>
        </xdr:cNvPr>
        <xdr:cNvSpPr/>
      </xdr:nvSpPr>
      <xdr:spPr>
        <a:xfrm>
          <a:off x="403606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A4045D4-C687-494D-B01A-33DD877BC7DA}"/>
            </a:ext>
          </a:extLst>
        </xdr:cNvPr>
        <xdr:cNvSpPr txBox="1"/>
      </xdr:nvSpPr>
      <xdr:spPr>
        <a:xfrm>
          <a:off x="4124960"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9" name="楕円 188">
          <a:extLst>
            <a:ext uri="{FF2B5EF4-FFF2-40B4-BE49-F238E27FC236}">
              <a16:creationId xmlns:a16="http://schemas.microsoft.com/office/drawing/2014/main" id="{0AEE3E71-4C35-4848-A239-0260235F601D}"/>
            </a:ext>
          </a:extLst>
        </xdr:cNvPr>
        <xdr:cNvSpPr/>
      </xdr:nvSpPr>
      <xdr:spPr>
        <a:xfrm>
          <a:off x="3312160" y="1004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74295</xdr:rowOff>
    </xdr:to>
    <xdr:cxnSp macro="">
      <xdr:nvCxnSpPr>
        <xdr:cNvPr id="190" name="直線コネクタ 189">
          <a:extLst>
            <a:ext uri="{FF2B5EF4-FFF2-40B4-BE49-F238E27FC236}">
              <a16:creationId xmlns:a16="http://schemas.microsoft.com/office/drawing/2014/main" id="{802F75CD-5A42-4296-8563-EC68980ED1BA}"/>
            </a:ext>
          </a:extLst>
        </xdr:cNvPr>
        <xdr:cNvCxnSpPr/>
      </xdr:nvCxnSpPr>
      <xdr:spPr>
        <a:xfrm>
          <a:off x="3355340" y="1009650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1" name="楕円 190">
          <a:extLst>
            <a:ext uri="{FF2B5EF4-FFF2-40B4-BE49-F238E27FC236}">
              <a16:creationId xmlns:a16="http://schemas.microsoft.com/office/drawing/2014/main" id="{B0CBC86F-8338-421C-9868-32FC27BC6503}"/>
            </a:ext>
          </a:extLst>
        </xdr:cNvPr>
        <xdr:cNvSpPr/>
      </xdr:nvSpPr>
      <xdr:spPr>
        <a:xfrm>
          <a:off x="251460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38100</xdr:rowOff>
    </xdr:to>
    <xdr:cxnSp macro="">
      <xdr:nvCxnSpPr>
        <xdr:cNvPr id="192" name="直線コネクタ 191">
          <a:extLst>
            <a:ext uri="{FF2B5EF4-FFF2-40B4-BE49-F238E27FC236}">
              <a16:creationId xmlns:a16="http://schemas.microsoft.com/office/drawing/2014/main" id="{0AAE74FB-118F-4E39-B239-340031E410FA}"/>
            </a:ext>
          </a:extLst>
        </xdr:cNvPr>
        <xdr:cNvCxnSpPr/>
      </xdr:nvCxnSpPr>
      <xdr:spPr>
        <a:xfrm>
          <a:off x="2565400" y="1007364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93" name="楕円 192">
          <a:extLst>
            <a:ext uri="{FF2B5EF4-FFF2-40B4-BE49-F238E27FC236}">
              <a16:creationId xmlns:a16="http://schemas.microsoft.com/office/drawing/2014/main" id="{9A6723BA-E2BB-4FBE-8658-5EE84C2338D8}"/>
            </a:ext>
          </a:extLst>
        </xdr:cNvPr>
        <xdr:cNvSpPr/>
      </xdr:nvSpPr>
      <xdr:spPr>
        <a:xfrm>
          <a:off x="1739900" y="998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15240</xdr:rowOff>
    </xdr:to>
    <xdr:cxnSp macro="">
      <xdr:nvCxnSpPr>
        <xdr:cNvPr id="194" name="直線コネクタ 193">
          <a:extLst>
            <a:ext uri="{FF2B5EF4-FFF2-40B4-BE49-F238E27FC236}">
              <a16:creationId xmlns:a16="http://schemas.microsoft.com/office/drawing/2014/main" id="{B2981A6F-C44D-4F05-B770-182F921EA577}"/>
            </a:ext>
          </a:extLst>
        </xdr:cNvPr>
        <xdr:cNvCxnSpPr/>
      </xdr:nvCxnSpPr>
      <xdr:spPr>
        <a:xfrm>
          <a:off x="1790700" y="1003744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195" name="楕円 194">
          <a:extLst>
            <a:ext uri="{FF2B5EF4-FFF2-40B4-BE49-F238E27FC236}">
              <a16:creationId xmlns:a16="http://schemas.microsoft.com/office/drawing/2014/main" id="{17B7FB3B-A41E-479D-BAE5-1498E29A0ECD}"/>
            </a:ext>
          </a:extLst>
        </xdr:cNvPr>
        <xdr:cNvSpPr/>
      </xdr:nvSpPr>
      <xdr:spPr>
        <a:xfrm>
          <a:off x="96520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135255</xdr:rowOff>
    </xdr:to>
    <xdr:cxnSp macro="">
      <xdr:nvCxnSpPr>
        <xdr:cNvPr id="196" name="直線コネクタ 195">
          <a:extLst>
            <a:ext uri="{FF2B5EF4-FFF2-40B4-BE49-F238E27FC236}">
              <a16:creationId xmlns:a16="http://schemas.microsoft.com/office/drawing/2014/main" id="{B9D7C5AA-66CB-4C9A-BFF4-E7FE1E4472B1}"/>
            </a:ext>
          </a:extLst>
        </xdr:cNvPr>
        <xdr:cNvCxnSpPr/>
      </xdr:nvCxnSpPr>
      <xdr:spPr>
        <a:xfrm flipV="1">
          <a:off x="1008380" y="10037445"/>
          <a:ext cx="7823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88C54CC-2358-4773-BE4B-E237E91BC740}"/>
            </a:ext>
          </a:extLst>
        </xdr:cNvPr>
        <xdr:cNvSpPr txBox="1"/>
      </xdr:nvSpPr>
      <xdr:spPr>
        <a:xfrm>
          <a:off x="317056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C3BB3F0D-27DE-4900-874F-3A28A83816FD}"/>
            </a:ext>
          </a:extLst>
        </xdr:cNvPr>
        <xdr:cNvSpPr txBox="1"/>
      </xdr:nvSpPr>
      <xdr:spPr>
        <a:xfrm>
          <a:off x="238570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a:extLst>
            <a:ext uri="{FF2B5EF4-FFF2-40B4-BE49-F238E27FC236}">
              <a16:creationId xmlns:a16="http://schemas.microsoft.com/office/drawing/2014/main" id="{1DC9F6DF-EF66-4D60-90BF-8B1A72FEA8DC}"/>
            </a:ext>
          </a:extLst>
        </xdr:cNvPr>
        <xdr:cNvSpPr txBox="1"/>
      </xdr:nvSpPr>
      <xdr:spPr>
        <a:xfrm>
          <a:off x="161100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C838ABC-6B3F-43F7-9EDE-89BFD8FC6895}"/>
            </a:ext>
          </a:extLst>
        </xdr:cNvPr>
        <xdr:cNvSpPr txBox="1"/>
      </xdr:nvSpPr>
      <xdr:spPr>
        <a:xfrm>
          <a:off x="83630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201" name="n_1mainValue【体育館・プール】&#10;有形固定資産減価償却率">
          <a:extLst>
            <a:ext uri="{FF2B5EF4-FFF2-40B4-BE49-F238E27FC236}">
              <a16:creationId xmlns:a16="http://schemas.microsoft.com/office/drawing/2014/main" id="{5D488433-598F-4D77-90D7-47147A1BD2D4}"/>
            </a:ext>
          </a:extLst>
        </xdr:cNvPr>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202" name="n_2mainValue【体育館・プール】&#10;有形固定資産減価償却率">
          <a:extLst>
            <a:ext uri="{FF2B5EF4-FFF2-40B4-BE49-F238E27FC236}">
              <a16:creationId xmlns:a16="http://schemas.microsoft.com/office/drawing/2014/main" id="{EB0B4BE1-3D3B-4170-9537-0517CADA4F2A}"/>
            </a:ext>
          </a:extLst>
        </xdr:cNvPr>
        <xdr:cNvSpPr txBox="1"/>
      </xdr:nvSpPr>
      <xdr:spPr>
        <a:xfrm>
          <a:off x="238570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203" name="n_3mainValue【体育館・プール】&#10;有形固定資産減価償却率">
          <a:extLst>
            <a:ext uri="{FF2B5EF4-FFF2-40B4-BE49-F238E27FC236}">
              <a16:creationId xmlns:a16="http://schemas.microsoft.com/office/drawing/2014/main" id="{8AB3A2D8-596E-4B42-ADAA-F6B95B16730B}"/>
            </a:ext>
          </a:extLst>
        </xdr:cNvPr>
        <xdr:cNvSpPr txBox="1"/>
      </xdr:nvSpPr>
      <xdr:spPr>
        <a:xfrm>
          <a:off x="161100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5732</xdr:rowOff>
    </xdr:from>
    <xdr:ext cx="405111" cy="259045"/>
    <xdr:sp macro="" textlink="">
      <xdr:nvSpPr>
        <xdr:cNvPr id="204" name="n_4mainValue【体育館・プール】&#10;有形固定資産減価償却率">
          <a:extLst>
            <a:ext uri="{FF2B5EF4-FFF2-40B4-BE49-F238E27FC236}">
              <a16:creationId xmlns:a16="http://schemas.microsoft.com/office/drawing/2014/main" id="{58AA161B-9EE1-48CC-B1CD-EF0C454E18DB}"/>
            </a:ext>
          </a:extLst>
        </xdr:cNvPr>
        <xdr:cNvSpPr txBox="1"/>
      </xdr:nvSpPr>
      <xdr:spPr>
        <a:xfrm>
          <a:off x="83630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6ECBBA3-CA8C-4ED4-B754-60FD2CFF000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CDEF066-FD64-4464-AA86-A4756E758D2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709A18A-6D95-445D-9F88-77F90C4603F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776B070-3CD6-4126-9EAE-69C6015D7FA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F1F2161-7D3C-4EE0-B683-338EB5CD0DF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48F58D0-E499-4DE1-9234-1EB6367D64E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F4CC6D5-F7B0-479D-A1FF-DC3A6494EE4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2D849D4-E592-4679-AE0F-0B59BA0BCCA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736C4A9-D788-489E-9A17-32E9CEABE36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D0CE52E-9451-44AD-85EB-715291527AA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3BB95AD-EC07-49E7-ABE0-69B5631CEBD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5BFCD6C0-3805-495E-A5E0-058C7D2A1DAA}"/>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298071D-A2DD-46B7-81DF-F8420000D07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45D394BE-55E9-45E1-B097-29698C50AE8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94E3C73-453C-411D-A5B4-3664200DAC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56A935C0-9436-42EE-9805-B05834E3CDF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F572094-CA68-48EC-9D29-09CDC08E200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2806BBBB-25F4-483C-8CE1-68C67D2B4CC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DA1E1C7-ACA0-4BEE-A484-908738249C9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B92C0D4-4FA1-4D89-BCA6-27A22F4205B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D922A0B-A62E-4C95-B587-5C1A2BCA027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352FB9B4-DDE8-411B-9DE0-E52CAAF69B6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914BB99-B1D5-4F94-944E-B82D7799956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94E3E9A4-F2DB-4F74-98C7-9AAD8577A586}"/>
            </a:ext>
          </a:extLst>
        </xdr:cNvPr>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CC97A550-8EC6-405B-A567-00D17FD6DBB4}"/>
            </a:ext>
          </a:extLst>
        </xdr:cNvPr>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8D413521-B94D-4B9E-8F05-E1947CEF40B9}"/>
            </a:ext>
          </a:extLst>
        </xdr:cNvPr>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8AD6C83-1974-4589-B2F2-ADBEE3C7A926}"/>
            </a:ext>
          </a:extLst>
        </xdr:cNvPr>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4C8495FD-455F-4987-B47E-CFAA9E2A01B0}"/>
            </a:ext>
          </a:extLst>
        </xdr:cNvPr>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89CDF855-E0A1-47FF-AA71-3B2194C4BFEA}"/>
            </a:ext>
          </a:extLst>
        </xdr:cNvPr>
        <xdr:cNvSpPr txBox="1"/>
      </xdr:nvSpPr>
      <xdr:spPr>
        <a:xfrm>
          <a:off x="92583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47A2E09F-2F10-4E11-BF55-041CEB821900}"/>
            </a:ext>
          </a:extLst>
        </xdr:cNvPr>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4CF2951B-38A5-4613-99C3-A87C2A7846AD}"/>
            </a:ext>
          </a:extLst>
        </xdr:cNvPr>
        <xdr:cNvSpPr/>
      </xdr:nvSpPr>
      <xdr:spPr>
        <a:xfrm>
          <a:off x="8445500" y="10686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91B98B1D-A4CE-438B-9322-A302ECB5497A}"/>
            </a:ext>
          </a:extLst>
        </xdr:cNvPr>
        <xdr:cNvSpPr/>
      </xdr:nvSpPr>
      <xdr:spPr>
        <a:xfrm>
          <a:off x="7670800" y="1069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256A4E9A-C08C-4A04-8DDC-1B564C974D61}"/>
            </a:ext>
          </a:extLst>
        </xdr:cNvPr>
        <xdr:cNvSpPr/>
      </xdr:nvSpPr>
      <xdr:spPr>
        <a:xfrm>
          <a:off x="6873240" y="10699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E72D2E1E-6A90-4B79-96FD-0917DF8B4BD6}"/>
            </a:ext>
          </a:extLst>
        </xdr:cNvPr>
        <xdr:cNvSpPr/>
      </xdr:nvSpPr>
      <xdr:spPr>
        <a:xfrm>
          <a:off x="6098540" y="10702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05D1BF-425B-4517-AB1B-DE5BA54E231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4774A4D-E7B5-4012-8A6D-30BE8050511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36AD9C3-1F64-49EF-9640-B58F605528C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C97E913-3C49-447A-9805-FBF2F0D77BD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DF08127-DC7D-4F5A-BD42-A7DEF21B4BC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123317</xdr:rowOff>
    </xdr:from>
    <xdr:to>
      <xdr:col>55</xdr:col>
      <xdr:colOff>50800</xdr:colOff>
      <xdr:row>64</xdr:row>
      <xdr:rowOff>53467</xdr:rowOff>
    </xdr:to>
    <xdr:sp macro="" textlink="">
      <xdr:nvSpPr>
        <xdr:cNvPr id="244" name="楕円 243">
          <a:extLst>
            <a:ext uri="{FF2B5EF4-FFF2-40B4-BE49-F238E27FC236}">
              <a16:creationId xmlns:a16="http://schemas.microsoft.com/office/drawing/2014/main" id="{359C37C5-9761-4FD3-A574-7BC1D5314AC5}"/>
            </a:ext>
          </a:extLst>
        </xdr:cNvPr>
        <xdr:cNvSpPr/>
      </xdr:nvSpPr>
      <xdr:spPr>
        <a:xfrm>
          <a:off x="9192260" y="10684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87BC8621-F10B-49AD-B1A5-403859E7DFA8}"/>
            </a:ext>
          </a:extLst>
        </xdr:cNvPr>
        <xdr:cNvSpPr txBox="1"/>
      </xdr:nvSpPr>
      <xdr:spPr>
        <a:xfrm>
          <a:off x="92583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122555</xdr:rowOff>
    </xdr:from>
    <xdr:to>
      <xdr:col>50</xdr:col>
      <xdr:colOff>165100</xdr:colOff>
      <xdr:row>64</xdr:row>
      <xdr:rowOff>52705</xdr:rowOff>
    </xdr:to>
    <xdr:sp macro="" textlink="">
      <xdr:nvSpPr>
        <xdr:cNvPr id="246" name="楕円 245">
          <a:extLst>
            <a:ext uri="{FF2B5EF4-FFF2-40B4-BE49-F238E27FC236}">
              <a16:creationId xmlns:a16="http://schemas.microsoft.com/office/drawing/2014/main" id="{F037A501-25F6-4230-B0C0-EE48A3E39E3F}"/>
            </a:ext>
          </a:extLst>
        </xdr:cNvPr>
        <xdr:cNvSpPr/>
      </xdr:nvSpPr>
      <xdr:spPr>
        <a:xfrm>
          <a:off x="8445500" y="1068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xdr:rowOff>
    </xdr:from>
    <xdr:to>
      <xdr:col>55</xdr:col>
      <xdr:colOff>0</xdr:colOff>
      <xdr:row>64</xdr:row>
      <xdr:rowOff>2667</xdr:rowOff>
    </xdr:to>
    <xdr:cxnSp macro="">
      <xdr:nvCxnSpPr>
        <xdr:cNvPr id="247" name="直線コネクタ 246">
          <a:extLst>
            <a:ext uri="{FF2B5EF4-FFF2-40B4-BE49-F238E27FC236}">
              <a16:creationId xmlns:a16="http://schemas.microsoft.com/office/drawing/2014/main" id="{02774FD5-962A-47AC-A9F6-16741962720C}"/>
            </a:ext>
          </a:extLst>
        </xdr:cNvPr>
        <xdr:cNvCxnSpPr/>
      </xdr:nvCxnSpPr>
      <xdr:spPr>
        <a:xfrm>
          <a:off x="8496300" y="10730865"/>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48" name="楕円 247">
          <a:extLst>
            <a:ext uri="{FF2B5EF4-FFF2-40B4-BE49-F238E27FC236}">
              <a16:creationId xmlns:a16="http://schemas.microsoft.com/office/drawing/2014/main" id="{619A66F0-6372-455B-9A50-E0C674CF9435}"/>
            </a:ext>
          </a:extLst>
        </xdr:cNvPr>
        <xdr:cNvSpPr/>
      </xdr:nvSpPr>
      <xdr:spPr>
        <a:xfrm>
          <a:off x="767080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1905</xdr:rowOff>
    </xdr:to>
    <xdr:cxnSp macro="">
      <xdr:nvCxnSpPr>
        <xdr:cNvPr id="249" name="直線コネクタ 248">
          <a:extLst>
            <a:ext uri="{FF2B5EF4-FFF2-40B4-BE49-F238E27FC236}">
              <a16:creationId xmlns:a16="http://schemas.microsoft.com/office/drawing/2014/main" id="{DA6E7E6C-4C5A-4EB3-BBFA-1758613F777F}"/>
            </a:ext>
          </a:extLst>
        </xdr:cNvPr>
        <xdr:cNvCxnSpPr/>
      </xdr:nvCxnSpPr>
      <xdr:spPr>
        <a:xfrm>
          <a:off x="7713980" y="1072896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120269</xdr:rowOff>
    </xdr:from>
    <xdr:to>
      <xdr:col>41</xdr:col>
      <xdr:colOff>101600</xdr:colOff>
      <xdr:row>64</xdr:row>
      <xdr:rowOff>50419</xdr:rowOff>
    </xdr:to>
    <xdr:sp macro="" textlink="">
      <xdr:nvSpPr>
        <xdr:cNvPr id="250" name="楕円 249">
          <a:extLst>
            <a:ext uri="{FF2B5EF4-FFF2-40B4-BE49-F238E27FC236}">
              <a16:creationId xmlns:a16="http://schemas.microsoft.com/office/drawing/2014/main" id="{A7FD866D-F447-4A9A-9643-527F3353039B}"/>
            </a:ext>
          </a:extLst>
        </xdr:cNvPr>
        <xdr:cNvSpPr/>
      </xdr:nvSpPr>
      <xdr:spPr>
        <a:xfrm>
          <a:off x="6873240" y="10681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171069</xdr:rowOff>
    </xdr:from>
    <xdr:to>
      <xdr:col>45</xdr:col>
      <xdr:colOff>177800</xdr:colOff>
      <xdr:row>64</xdr:row>
      <xdr:rowOff>0</xdr:rowOff>
    </xdr:to>
    <xdr:cxnSp macro="">
      <xdr:nvCxnSpPr>
        <xdr:cNvPr id="251" name="直線コネクタ 250">
          <a:extLst>
            <a:ext uri="{FF2B5EF4-FFF2-40B4-BE49-F238E27FC236}">
              <a16:creationId xmlns:a16="http://schemas.microsoft.com/office/drawing/2014/main" id="{7004BD92-BD37-4569-8D9B-024D73C450A4}"/>
            </a:ext>
          </a:extLst>
        </xdr:cNvPr>
        <xdr:cNvCxnSpPr/>
      </xdr:nvCxnSpPr>
      <xdr:spPr>
        <a:xfrm>
          <a:off x="6924040" y="107323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115316</xdr:rowOff>
    </xdr:from>
    <xdr:to>
      <xdr:col>36</xdr:col>
      <xdr:colOff>165100</xdr:colOff>
      <xdr:row>64</xdr:row>
      <xdr:rowOff>45466</xdr:rowOff>
    </xdr:to>
    <xdr:sp macro="" textlink="">
      <xdr:nvSpPr>
        <xdr:cNvPr id="252" name="楕円 251">
          <a:extLst>
            <a:ext uri="{FF2B5EF4-FFF2-40B4-BE49-F238E27FC236}">
              <a16:creationId xmlns:a16="http://schemas.microsoft.com/office/drawing/2014/main" id="{42B647B8-5D4A-492C-B49E-F9FA4A683C57}"/>
            </a:ext>
          </a:extLst>
        </xdr:cNvPr>
        <xdr:cNvSpPr/>
      </xdr:nvSpPr>
      <xdr:spPr>
        <a:xfrm>
          <a:off x="6098540" y="10676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166116</xdr:rowOff>
    </xdr:from>
    <xdr:to>
      <xdr:col>41</xdr:col>
      <xdr:colOff>50800</xdr:colOff>
      <xdr:row>63</xdr:row>
      <xdr:rowOff>171069</xdr:rowOff>
    </xdr:to>
    <xdr:cxnSp macro="">
      <xdr:nvCxnSpPr>
        <xdr:cNvPr id="253" name="直線コネクタ 252">
          <a:extLst>
            <a:ext uri="{FF2B5EF4-FFF2-40B4-BE49-F238E27FC236}">
              <a16:creationId xmlns:a16="http://schemas.microsoft.com/office/drawing/2014/main" id="{A3DCB5EA-ACD0-43F0-AA65-E7BFC11EC1A5}"/>
            </a:ext>
          </a:extLst>
        </xdr:cNvPr>
        <xdr:cNvCxnSpPr/>
      </xdr:nvCxnSpPr>
      <xdr:spPr>
        <a:xfrm>
          <a:off x="6149340" y="10727436"/>
          <a:ext cx="7747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a:extLst>
            <a:ext uri="{FF2B5EF4-FFF2-40B4-BE49-F238E27FC236}">
              <a16:creationId xmlns:a16="http://schemas.microsoft.com/office/drawing/2014/main" id="{C595BAFE-BE90-4578-9DB3-4D2635E56A71}"/>
            </a:ext>
          </a:extLst>
        </xdr:cNvPr>
        <xdr:cNvSpPr txBox="1"/>
      </xdr:nvSpPr>
      <xdr:spPr>
        <a:xfrm>
          <a:off x="8271587"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7E020EE3-A638-4DCA-AFA7-1DC9605EA03F}"/>
            </a:ext>
          </a:extLst>
        </xdr:cNvPr>
        <xdr:cNvSpPr txBox="1"/>
      </xdr:nvSpPr>
      <xdr:spPr>
        <a:xfrm>
          <a:off x="750958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7945E234-6F2E-4155-BFF4-8B6A8DA22A56}"/>
            </a:ext>
          </a:extLst>
        </xdr:cNvPr>
        <xdr:cNvSpPr txBox="1"/>
      </xdr:nvSpPr>
      <xdr:spPr>
        <a:xfrm>
          <a:off x="6712027" y="107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3216C526-34C9-4F9B-934D-3E4348865112}"/>
            </a:ext>
          </a:extLst>
        </xdr:cNvPr>
        <xdr:cNvSpPr txBox="1"/>
      </xdr:nvSpPr>
      <xdr:spPr>
        <a:xfrm>
          <a:off x="59373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69232</xdr:rowOff>
    </xdr:from>
    <xdr:ext cx="469744" cy="259045"/>
    <xdr:sp macro="" textlink="">
      <xdr:nvSpPr>
        <xdr:cNvPr id="258" name="n_1mainValue【体育館・プール】&#10;一人当たり面積">
          <a:extLst>
            <a:ext uri="{FF2B5EF4-FFF2-40B4-BE49-F238E27FC236}">
              <a16:creationId xmlns:a16="http://schemas.microsoft.com/office/drawing/2014/main" id="{EB3F48DB-FC4D-49ED-84B7-10F681FA08BD}"/>
            </a:ext>
          </a:extLst>
        </xdr:cNvPr>
        <xdr:cNvSpPr txBox="1"/>
      </xdr:nvSpPr>
      <xdr:spPr>
        <a:xfrm>
          <a:off x="827158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67327</xdr:rowOff>
    </xdr:from>
    <xdr:ext cx="469744" cy="259045"/>
    <xdr:sp macro="" textlink="">
      <xdr:nvSpPr>
        <xdr:cNvPr id="259" name="n_2mainValue【体育館・プール】&#10;一人当たり面積">
          <a:extLst>
            <a:ext uri="{FF2B5EF4-FFF2-40B4-BE49-F238E27FC236}">
              <a16:creationId xmlns:a16="http://schemas.microsoft.com/office/drawing/2014/main" id="{7A5D96CB-3F1F-4C45-941E-34B2EA4F774E}"/>
            </a:ext>
          </a:extLst>
        </xdr:cNvPr>
        <xdr:cNvSpPr txBox="1"/>
      </xdr:nvSpPr>
      <xdr:spPr>
        <a:xfrm>
          <a:off x="750958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66946</xdr:rowOff>
    </xdr:from>
    <xdr:ext cx="469744" cy="259045"/>
    <xdr:sp macro="" textlink="">
      <xdr:nvSpPr>
        <xdr:cNvPr id="260" name="n_3mainValue【体育館・プール】&#10;一人当たり面積">
          <a:extLst>
            <a:ext uri="{FF2B5EF4-FFF2-40B4-BE49-F238E27FC236}">
              <a16:creationId xmlns:a16="http://schemas.microsoft.com/office/drawing/2014/main" id="{14D0F40F-9C07-49AC-86D2-8710B95FA610}"/>
            </a:ext>
          </a:extLst>
        </xdr:cNvPr>
        <xdr:cNvSpPr txBox="1"/>
      </xdr:nvSpPr>
      <xdr:spPr>
        <a:xfrm>
          <a:off x="6712027" y="1046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61993</xdr:rowOff>
    </xdr:from>
    <xdr:ext cx="469744" cy="259045"/>
    <xdr:sp macro="" textlink="">
      <xdr:nvSpPr>
        <xdr:cNvPr id="261" name="n_4mainValue【体育館・プール】&#10;一人当たり面積">
          <a:extLst>
            <a:ext uri="{FF2B5EF4-FFF2-40B4-BE49-F238E27FC236}">
              <a16:creationId xmlns:a16="http://schemas.microsoft.com/office/drawing/2014/main" id="{48CD2091-A9AD-4D13-BC3D-FD882F1F90C5}"/>
            </a:ext>
          </a:extLst>
        </xdr:cNvPr>
        <xdr:cNvSpPr txBox="1"/>
      </xdr:nvSpPr>
      <xdr:spPr>
        <a:xfrm>
          <a:off x="5937327" y="104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8469AD7-4945-4820-AC34-D9437457DE5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13AD51-9161-47AF-833E-1C4C4BC01ED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0815FE-921E-4EFD-B783-EB1C2A50BC5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7E7E9F3-57D3-4497-99BE-A68FA449CD7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A005C8C-B535-4B1D-95EB-5026B3E8DE3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942EEA2-8568-4DB9-A97E-0F15679DE0A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D73BBF0-7A3E-4CF5-BD44-BE37460C57D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0289B3E-CBEF-4E1D-BAE9-21F7EF29523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CE369E8-4502-4954-9490-82844528469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3195BF2-ACC3-472A-9CC2-768B737E66E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A9FBA46-39A4-4199-8CB6-DFC6D690568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A4A78C42-3CB8-4DD5-A58A-16E69567DA42}"/>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F1D9483-4F84-4AEB-8C0E-617E8A8ED2F7}"/>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7EF35E59-3648-4FF7-B286-5DD94EAC327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7ABB65D-39B4-4259-B9D0-DE5AA17F07AC}"/>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34B3B87-FE86-420A-910D-08438B8E351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058D1B0-BD0D-48D3-9CC0-91D0A403DFD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77023B3-10BC-4252-979E-9BCB713F213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FB75834D-EF96-4A9D-9716-E49E0606D59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D93EA85-4C50-4702-BF45-0FC749B4BD95}"/>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C8C1EF9-A2F4-4571-9D8D-3F46A5E8716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A1608B6-3F51-4291-A876-20C85D2F0DCE}"/>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76F0CB3-CCE1-4F19-9230-CC11F2C9847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DB47A14-3A21-45FA-9767-23D777E4F31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A2A588B4-0518-4ADC-AB67-672D6848780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79B2D8B-51F6-4B94-A97F-740C67E7B187}"/>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EE13935B-48E1-40A8-8A42-685A494C0ABC}"/>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14D4322-7394-4F69-BEC7-99787BA1591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67CBC29C-DC69-4DF8-AB6F-1C1D2E52CCE6}"/>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2BBF2B23-BAD9-4CD9-B361-46AE5D08A3E9}"/>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8A3476B9-3162-4102-9EC7-6C0C7BA7E662}"/>
            </a:ext>
          </a:extLst>
        </xdr:cNvPr>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2CB0460B-9685-4D90-A86F-CDFB567388D0}"/>
            </a:ext>
          </a:extLst>
        </xdr:cNvPr>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DF9E42D6-E527-4C87-9FC3-4B47F8A7A3AA}"/>
            </a:ext>
          </a:extLst>
        </xdr:cNvPr>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924F42D8-5D7E-4283-B6FB-039424B3245E}"/>
            </a:ext>
          </a:extLst>
        </xdr:cNvPr>
        <xdr:cNvSpPr/>
      </xdr:nvSpPr>
      <xdr:spPr>
        <a:xfrm>
          <a:off x="2514600" y="138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DCFF3A40-09C4-4835-908C-2CBC7C448FF2}"/>
            </a:ext>
          </a:extLst>
        </xdr:cNvPr>
        <xdr:cNvSpPr/>
      </xdr:nvSpPr>
      <xdr:spPr>
        <a:xfrm>
          <a:off x="17399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CAE05FDA-9C7D-4A20-BD9A-C9F2FFD5832A}"/>
            </a:ext>
          </a:extLst>
        </xdr:cNvPr>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353C139-0678-4057-A503-F6B34F32EB5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770B270-F787-4937-8FB9-97DFBABB7F7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296B03A-B3C4-4885-92B2-CF9E333441A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6CF19E1-EBCF-4637-8112-CD8F01CF8A1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9F3BE56-DEC0-45DB-83AF-5E1867EC1A3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50981</xdr:rowOff>
    </xdr:from>
    <xdr:to>
      <xdr:col>24</xdr:col>
      <xdr:colOff>114300</xdr:colOff>
      <xdr:row>84</xdr:row>
      <xdr:rowOff>152581</xdr:rowOff>
    </xdr:to>
    <xdr:sp macro="" textlink="">
      <xdr:nvSpPr>
        <xdr:cNvPr id="303" name="楕円 302">
          <a:extLst>
            <a:ext uri="{FF2B5EF4-FFF2-40B4-BE49-F238E27FC236}">
              <a16:creationId xmlns:a16="http://schemas.microsoft.com/office/drawing/2014/main" id="{B37B3AE9-9AD8-4C28-B0AD-CA563779CB37}"/>
            </a:ext>
          </a:extLst>
        </xdr:cNvPr>
        <xdr:cNvSpPr/>
      </xdr:nvSpPr>
      <xdr:spPr>
        <a:xfrm>
          <a:off x="4036060" y="14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29408</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976C6BFC-7CFA-4237-A635-D8A589894C83}"/>
            </a:ext>
          </a:extLst>
        </xdr:cNvPr>
        <xdr:cNvSpPr txBox="1"/>
      </xdr:nvSpPr>
      <xdr:spPr>
        <a:xfrm>
          <a:off x="4124960" y="141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xdr:rowOff>
    </xdr:from>
    <xdr:to>
      <xdr:col>20</xdr:col>
      <xdr:colOff>38100</xdr:colOff>
      <xdr:row>84</xdr:row>
      <xdr:rowOff>108494</xdr:rowOff>
    </xdr:to>
    <xdr:sp macro="" textlink="">
      <xdr:nvSpPr>
        <xdr:cNvPr id="305" name="楕円 304">
          <a:extLst>
            <a:ext uri="{FF2B5EF4-FFF2-40B4-BE49-F238E27FC236}">
              <a16:creationId xmlns:a16="http://schemas.microsoft.com/office/drawing/2014/main" id="{523E53F5-FB4C-4243-9E70-16A8EF517E3F}"/>
            </a:ext>
          </a:extLst>
        </xdr:cNvPr>
        <xdr:cNvSpPr/>
      </xdr:nvSpPr>
      <xdr:spPr>
        <a:xfrm>
          <a:off x="3312160" y="14088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57694</xdr:rowOff>
    </xdr:from>
    <xdr:to>
      <xdr:col>24</xdr:col>
      <xdr:colOff>63500</xdr:colOff>
      <xdr:row>84</xdr:row>
      <xdr:rowOff>101781</xdr:rowOff>
    </xdr:to>
    <xdr:cxnSp macro="">
      <xdr:nvCxnSpPr>
        <xdr:cNvPr id="306" name="直線コネクタ 305">
          <a:extLst>
            <a:ext uri="{FF2B5EF4-FFF2-40B4-BE49-F238E27FC236}">
              <a16:creationId xmlns:a16="http://schemas.microsoft.com/office/drawing/2014/main" id="{88F094F1-F54F-484F-858D-CCFE8375AAE0}"/>
            </a:ext>
          </a:extLst>
        </xdr:cNvPr>
        <xdr:cNvCxnSpPr/>
      </xdr:nvCxnSpPr>
      <xdr:spPr>
        <a:xfrm>
          <a:off x="3355340" y="14139454"/>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07" name="楕円 306">
          <a:extLst>
            <a:ext uri="{FF2B5EF4-FFF2-40B4-BE49-F238E27FC236}">
              <a16:creationId xmlns:a16="http://schemas.microsoft.com/office/drawing/2014/main" id="{7D3532B9-59E5-4D86-9B53-A7701F2FC1C5}"/>
            </a:ext>
          </a:extLst>
        </xdr:cNvPr>
        <xdr:cNvSpPr/>
      </xdr:nvSpPr>
      <xdr:spPr>
        <a:xfrm>
          <a:off x="2514600" y="14046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57694</xdr:rowOff>
    </xdr:to>
    <xdr:cxnSp macro="">
      <xdr:nvCxnSpPr>
        <xdr:cNvPr id="308" name="直線コネクタ 307">
          <a:extLst>
            <a:ext uri="{FF2B5EF4-FFF2-40B4-BE49-F238E27FC236}">
              <a16:creationId xmlns:a16="http://schemas.microsoft.com/office/drawing/2014/main" id="{C5F74452-BD4C-4497-867F-0089FC77535B}"/>
            </a:ext>
          </a:extLst>
        </xdr:cNvPr>
        <xdr:cNvCxnSpPr/>
      </xdr:nvCxnSpPr>
      <xdr:spPr>
        <a:xfrm>
          <a:off x="2565400" y="1409373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09" name="楕円 308">
          <a:extLst>
            <a:ext uri="{FF2B5EF4-FFF2-40B4-BE49-F238E27FC236}">
              <a16:creationId xmlns:a16="http://schemas.microsoft.com/office/drawing/2014/main" id="{52CDA3C8-715A-4033-8374-FD91969320BD}"/>
            </a:ext>
          </a:extLst>
        </xdr:cNvPr>
        <xdr:cNvSpPr/>
      </xdr:nvSpPr>
      <xdr:spPr>
        <a:xfrm>
          <a:off x="1739900" y="14005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84</xdr:row>
      <xdr:rowOff>11974</xdr:rowOff>
    </xdr:to>
    <xdr:cxnSp macro="">
      <xdr:nvCxnSpPr>
        <xdr:cNvPr id="310" name="直線コネクタ 309">
          <a:extLst>
            <a:ext uri="{FF2B5EF4-FFF2-40B4-BE49-F238E27FC236}">
              <a16:creationId xmlns:a16="http://schemas.microsoft.com/office/drawing/2014/main" id="{50A37524-090F-48E9-94AC-AD4042BA7B1B}"/>
            </a:ext>
          </a:extLst>
        </xdr:cNvPr>
        <xdr:cNvCxnSpPr/>
      </xdr:nvCxnSpPr>
      <xdr:spPr>
        <a:xfrm>
          <a:off x="1790700" y="14056722"/>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311" name="楕円 310">
          <a:extLst>
            <a:ext uri="{FF2B5EF4-FFF2-40B4-BE49-F238E27FC236}">
              <a16:creationId xmlns:a16="http://schemas.microsoft.com/office/drawing/2014/main" id="{DDFA3E12-C659-4C4E-B93A-D88E32506F8F}"/>
            </a:ext>
          </a:extLst>
        </xdr:cNvPr>
        <xdr:cNvSpPr/>
      </xdr:nvSpPr>
      <xdr:spPr>
        <a:xfrm>
          <a:off x="965200" y="139618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142602</xdr:rowOff>
    </xdr:to>
    <xdr:cxnSp macro="">
      <xdr:nvCxnSpPr>
        <xdr:cNvPr id="312" name="直線コネクタ 311">
          <a:extLst>
            <a:ext uri="{FF2B5EF4-FFF2-40B4-BE49-F238E27FC236}">
              <a16:creationId xmlns:a16="http://schemas.microsoft.com/office/drawing/2014/main" id="{06D15A94-1D83-45DD-89B2-1F7F794F220C}"/>
            </a:ext>
          </a:extLst>
        </xdr:cNvPr>
        <xdr:cNvCxnSpPr/>
      </xdr:nvCxnSpPr>
      <xdr:spPr>
        <a:xfrm>
          <a:off x="1008380" y="14012636"/>
          <a:ext cx="7823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C46B1002-E4EC-4CDC-9AA3-A3C88602030D}"/>
            </a:ext>
          </a:extLst>
        </xdr:cNvPr>
        <xdr:cNvSpPr txBox="1"/>
      </xdr:nvSpPr>
      <xdr:spPr>
        <a:xfrm>
          <a:off x="317056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8FF3A53F-D604-43FE-88CA-2B0D1A91254C}"/>
            </a:ext>
          </a:extLst>
        </xdr:cNvPr>
        <xdr:cNvSpPr txBox="1"/>
      </xdr:nvSpPr>
      <xdr:spPr>
        <a:xfrm>
          <a:off x="23857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CD8A2DD2-23DF-4752-916C-90AE2EBCE4F1}"/>
            </a:ext>
          </a:extLst>
        </xdr:cNvPr>
        <xdr:cNvSpPr txBox="1"/>
      </xdr:nvSpPr>
      <xdr:spPr>
        <a:xfrm>
          <a:off x="161100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9CC68F5C-2453-4229-8866-A512FC7BA2D7}"/>
            </a:ext>
          </a:extLst>
        </xdr:cNvPr>
        <xdr:cNvSpPr txBox="1"/>
      </xdr:nvSpPr>
      <xdr:spPr>
        <a:xfrm>
          <a:off x="8363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99621</xdr:rowOff>
    </xdr:from>
    <xdr:ext cx="405111" cy="259045"/>
    <xdr:sp macro="" textlink="">
      <xdr:nvSpPr>
        <xdr:cNvPr id="317" name="n_1mainValue【福祉施設】&#10;有形固定資産減価償却率">
          <a:extLst>
            <a:ext uri="{FF2B5EF4-FFF2-40B4-BE49-F238E27FC236}">
              <a16:creationId xmlns:a16="http://schemas.microsoft.com/office/drawing/2014/main" id="{9A6DCCD8-0718-426B-92DF-D2E734DAEEDE}"/>
            </a:ext>
          </a:extLst>
        </xdr:cNvPr>
        <xdr:cNvSpPr txBox="1"/>
      </xdr:nvSpPr>
      <xdr:spPr>
        <a:xfrm>
          <a:off x="3170564" y="1418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18" name="n_2mainValue【福祉施設】&#10;有形固定資産減価償却率">
          <a:extLst>
            <a:ext uri="{FF2B5EF4-FFF2-40B4-BE49-F238E27FC236}">
              <a16:creationId xmlns:a16="http://schemas.microsoft.com/office/drawing/2014/main" id="{576C2800-C7D0-4739-B9DF-9FB309F4E503}"/>
            </a:ext>
          </a:extLst>
        </xdr:cNvPr>
        <xdr:cNvSpPr txBox="1"/>
      </xdr:nvSpPr>
      <xdr:spPr>
        <a:xfrm>
          <a:off x="238570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19" name="n_3mainValue【福祉施設】&#10;有形固定資産減価償却率">
          <a:extLst>
            <a:ext uri="{FF2B5EF4-FFF2-40B4-BE49-F238E27FC236}">
              <a16:creationId xmlns:a16="http://schemas.microsoft.com/office/drawing/2014/main" id="{7F41A72E-1A47-4290-B47A-D8E3390F47EE}"/>
            </a:ext>
          </a:extLst>
        </xdr:cNvPr>
        <xdr:cNvSpPr txBox="1"/>
      </xdr:nvSpPr>
      <xdr:spPr>
        <a:xfrm>
          <a:off x="1611004" y="1409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140443</xdr:rowOff>
    </xdr:from>
    <xdr:ext cx="405111" cy="259045"/>
    <xdr:sp macro="" textlink="">
      <xdr:nvSpPr>
        <xdr:cNvPr id="320" name="n_4mainValue【福祉施設】&#10;有形固定資産減価償却率">
          <a:extLst>
            <a:ext uri="{FF2B5EF4-FFF2-40B4-BE49-F238E27FC236}">
              <a16:creationId xmlns:a16="http://schemas.microsoft.com/office/drawing/2014/main" id="{408879AA-96BE-495E-AED9-FFE27D75B8A0}"/>
            </a:ext>
          </a:extLst>
        </xdr:cNvPr>
        <xdr:cNvSpPr txBox="1"/>
      </xdr:nvSpPr>
      <xdr:spPr>
        <a:xfrm>
          <a:off x="836304"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8116E09-8EC7-44A3-8DF0-A6ABF1AD404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EC48902-02B4-49AB-A918-FA83BB5A351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3AFB68B-8995-4F08-99D7-FAC80C0A62B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40E7FF6-C865-4E8B-80F8-FD8DD2129A7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11AA75F-3860-44D4-A9BD-91670F3E40C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9945068-6769-4955-A745-A3E1C0D54D2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0390BDB-0F17-44CF-A566-4A25C70DE4C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35E5D69-982B-4716-A58E-7A3627B9E54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700BBD6-609A-4BD6-B4E8-BAAAF3704CD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94DD727-1F05-4F00-809D-F1A307B9297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C39C207F-A0C6-43A6-A678-9F2BB0476B21}"/>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A0DE4401-C46A-4A51-B94D-9DC604383EA6}"/>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F6EE8AD2-C32B-4356-B54D-5306E8EB9D19}"/>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7A91BBC7-49D9-4B1F-A3F3-2C22A40F5927}"/>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45296FC1-89F4-446E-80B0-45BA8E58FE3A}"/>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A100364B-05CD-4062-975E-B6098FF04029}"/>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5D6C31E8-2C8B-4248-9A38-9CCB892596C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4A9EE8A-8554-4371-8051-B81962B7091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3E7090A5-0481-4F7A-8CE2-3907160E7F9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C26EE175-28AC-4155-A5BC-657BA0BCB070}"/>
            </a:ext>
          </a:extLst>
        </xdr:cNvPr>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1C79B43B-0DA3-4B67-A7C3-8B4669D2DE40}"/>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8BA06BBD-B8A5-4BF1-810E-CAB134FDFDC2}"/>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7BCC079B-7C86-4229-BE22-FCA4DF87D2C0}"/>
            </a:ext>
          </a:extLst>
        </xdr:cNvPr>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5461C586-FBF0-4968-9609-5D84E6C28865}"/>
            </a:ext>
          </a:extLst>
        </xdr:cNvPr>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91954E52-3461-4410-A938-70FEB061FB28}"/>
            </a:ext>
          </a:extLst>
        </xdr:cNvPr>
        <xdr:cNvSpPr txBox="1"/>
      </xdr:nvSpPr>
      <xdr:spPr>
        <a:xfrm>
          <a:off x="9258300" y="137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B269E958-984B-41BA-9E8D-8058C8FD972A}"/>
            </a:ext>
          </a:extLst>
        </xdr:cNvPr>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6547AA16-8866-49A6-A82C-C3CEE8A1AAF7}"/>
            </a:ext>
          </a:extLst>
        </xdr:cNvPr>
        <xdr:cNvSpPr/>
      </xdr:nvSpPr>
      <xdr:spPr>
        <a:xfrm>
          <a:off x="8445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1015B30F-4B5C-4B8C-A6F7-15A35C2CCB2E}"/>
            </a:ext>
          </a:extLst>
        </xdr:cNvPr>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4373A595-AE57-42AF-89C2-85F41F0CCA4E}"/>
            </a:ext>
          </a:extLst>
        </xdr:cNvPr>
        <xdr:cNvSpPr/>
      </xdr:nvSpPr>
      <xdr:spPr>
        <a:xfrm>
          <a:off x="687324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2CFA0C4-A706-4155-8131-82D3DBD3054B}"/>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622075E-F258-4D9C-B524-D0DC13AFCDF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8E6FB9F-785A-47B1-AE47-CD0578EEDF4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41EF593-295C-466E-A15F-650C50DE6A5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6AC0C0F-F632-483C-8C1C-239D34650E5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36C3DCA-4DCE-47D7-96FA-831999C31A1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6" name="楕円 355">
          <a:extLst>
            <a:ext uri="{FF2B5EF4-FFF2-40B4-BE49-F238E27FC236}">
              <a16:creationId xmlns:a16="http://schemas.microsoft.com/office/drawing/2014/main" id="{1D436BC4-2668-4E82-BCEF-8B9AEB4706C1}"/>
            </a:ext>
          </a:extLst>
        </xdr:cNvPr>
        <xdr:cNvSpPr/>
      </xdr:nvSpPr>
      <xdr:spPr>
        <a:xfrm>
          <a:off x="919226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7" name="【福祉施設】&#10;一人当たり面積該当値テキスト">
          <a:extLst>
            <a:ext uri="{FF2B5EF4-FFF2-40B4-BE49-F238E27FC236}">
              <a16:creationId xmlns:a16="http://schemas.microsoft.com/office/drawing/2014/main" id="{FD477066-5828-4234-AD1B-1A14B3F6F97F}"/>
            </a:ext>
          </a:extLst>
        </xdr:cNvPr>
        <xdr:cNvSpPr txBox="1"/>
      </xdr:nvSpPr>
      <xdr:spPr>
        <a:xfrm>
          <a:off x="9258300"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58" name="楕円 357">
          <a:extLst>
            <a:ext uri="{FF2B5EF4-FFF2-40B4-BE49-F238E27FC236}">
              <a16:creationId xmlns:a16="http://schemas.microsoft.com/office/drawing/2014/main" id="{DCE08079-1879-4737-BA6B-663506445A41}"/>
            </a:ext>
          </a:extLst>
        </xdr:cNvPr>
        <xdr:cNvSpPr/>
      </xdr:nvSpPr>
      <xdr:spPr>
        <a:xfrm>
          <a:off x="844550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359" name="直線コネクタ 358">
          <a:extLst>
            <a:ext uri="{FF2B5EF4-FFF2-40B4-BE49-F238E27FC236}">
              <a16:creationId xmlns:a16="http://schemas.microsoft.com/office/drawing/2014/main" id="{BF3E4C95-6C4B-433B-BF85-8BAAF2CBC4D7}"/>
            </a:ext>
          </a:extLst>
        </xdr:cNvPr>
        <xdr:cNvCxnSpPr/>
      </xdr:nvCxnSpPr>
      <xdr:spPr>
        <a:xfrm>
          <a:off x="8496300" y="1414272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60" name="楕円 359">
          <a:extLst>
            <a:ext uri="{FF2B5EF4-FFF2-40B4-BE49-F238E27FC236}">
              <a16:creationId xmlns:a16="http://schemas.microsoft.com/office/drawing/2014/main" id="{4EC65D75-CD7E-418E-A978-15E3E710F6AC}"/>
            </a:ext>
          </a:extLst>
        </xdr:cNvPr>
        <xdr:cNvSpPr/>
      </xdr:nvSpPr>
      <xdr:spPr>
        <a:xfrm>
          <a:off x="767080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60961</xdr:rowOff>
    </xdr:to>
    <xdr:cxnSp macro="">
      <xdr:nvCxnSpPr>
        <xdr:cNvPr id="361" name="直線コネクタ 360">
          <a:extLst>
            <a:ext uri="{FF2B5EF4-FFF2-40B4-BE49-F238E27FC236}">
              <a16:creationId xmlns:a16="http://schemas.microsoft.com/office/drawing/2014/main" id="{0E4D2FE4-FE95-4F14-99F5-9DB3FE0F4C56}"/>
            </a:ext>
          </a:extLst>
        </xdr:cNvPr>
        <xdr:cNvCxnSpPr/>
      </xdr:nvCxnSpPr>
      <xdr:spPr>
        <a:xfrm>
          <a:off x="7713980" y="141427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xdr:rowOff>
    </xdr:from>
    <xdr:to>
      <xdr:col>41</xdr:col>
      <xdr:colOff>101600</xdr:colOff>
      <xdr:row>84</xdr:row>
      <xdr:rowOff>106045</xdr:rowOff>
    </xdr:to>
    <xdr:sp macro="" textlink="">
      <xdr:nvSpPr>
        <xdr:cNvPr id="362" name="楕円 361">
          <a:extLst>
            <a:ext uri="{FF2B5EF4-FFF2-40B4-BE49-F238E27FC236}">
              <a16:creationId xmlns:a16="http://schemas.microsoft.com/office/drawing/2014/main" id="{2913863C-7E0F-4380-8F6E-EE3D20D1C61A}"/>
            </a:ext>
          </a:extLst>
        </xdr:cNvPr>
        <xdr:cNvSpPr/>
      </xdr:nvSpPr>
      <xdr:spPr>
        <a:xfrm>
          <a:off x="687324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55245</xdr:rowOff>
    </xdr:from>
    <xdr:to>
      <xdr:col>45</xdr:col>
      <xdr:colOff>177800</xdr:colOff>
      <xdr:row>84</xdr:row>
      <xdr:rowOff>60961</xdr:rowOff>
    </xdr:to>
    <xdr:cxnSp macro="">
      <xdr:nvCxnSpPr>
        <xdr:cNvPr id="363" name="直線コネクタ 362">
          <a:extLst>
            <a:ext uri="{FF2B5EF4-FFF2-40B4-BE49-F238E27FC236}">
              <a16:creationId xmlns:a16="http://schemas.microsoft.com/office/drawing/2014/main" id="{102780FF-F89A-4809-8361-B297C2785F56}"/>
            </a:ext>
          </a:extLst>
        </xdr:cNvPr>
        <xdr:cNvCxnSpPr/>
      </xdr:nvCxnSpPr>
      <xdr:spPr>
        <a:xfrm>
          <a:off x="6924040" y="14137005"/>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xdr:rowOff>
    </xdr:from>
    <xdr:to>
      <xdr:col>36</xdr:col>
      <xdr:colOff>165100</xdr:colOff>
      <xdr:row>84</xdr:row>
      <xdr:rowOff>106045</xdr:rowOff>
    </xdr:to>
    <xdr:sp macro="" textlink="">
      <xdr:nvSpPr>
        <xdr:cNvPr id="364" name="楕円 363">
          <a:extLst>
            <a:ext uri="{FF2B5EF4-FFF2-40B4-BE49-F238E27FC236}">
              <a16:creationId xmlns:a16="http://schemas.microsoft.com/office/drawing/2014/main" id="{50B947E2-D0A8-4E0C-8BBE-EBF1E4AF5568}"/>
            </a:ext>
          </a:extLst>
        </xdr:cNvPr>
        <xdr:cNvSpPr/>
      </xdr:nvSpPr>
      <xdr:spPr>
        <a:xfrm>
          <a:off x="609854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55245</xdr:rowOff>
    </xdr:from>
    <xdr:to>
      <xdr:col>41</xdr:col>
      <xdr:colOff>50800</xdr:colOff>
      <xdr:row>84</xdr:row>
      <xdr:rowOff>55245</xdr:rowOff>
    </xdr:to>
    <xdr:cxnSp macro="">
      <xdr:nvCxnSpPr>
        <xdr:cNvPr id="365" name="直線コネクタ 364">
          <a:extLst>
            <a:ext uri="{FF2B5EF4-FFF2-40B4-BE49-F238E27FC236}">
              <a16:creationId xmlns:a16="http://schemas.microsoft.com/office/drawing/2014/main" id="{0AB7D44E-12C2-44A2-8632-5DD9B395DF9A}"/>
            </a:ext>
          </a:extLst>
        </xdr:cNvPr>
        <xdr:cNvCxnSpPr/>
      </xdr:nvCxnSpPr>
      <xdr:spPr>
        <a:xfrm>
          <a:off x="6149340" y="141370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BC1B3C55-C370-45FF-AA6B-AA156940BEDD}"/>
            </a:ext>
          </a:extLst>
        </xdr:cNvPr>
        <xdr:cNvSpPr txBox="1"/>
      </xdr:nvSpPr>
      <xdr:spPr>
        <a:xfrm>
          <a:off x="8271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F1440159-C4C1-4CC0-9429-7FFB622038EF}"/>
            </a:ext>
          </a:extLst>
        </xdr:cNvPr>
        <xdr:cNvSpPr txBox="1"/>
      </xdr:nvSpPr>
      <xdr:spPr>
        <a:xfrm>
          <a:off x="7509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E8AA3828-7835-44EC-9C4B-042CB15B7AFF}"/>
            </a:ext>
          </a:extLst>
        </xdr:cNvPr>
        <xdr:cNvSpPr txBox="1"/>
      </xdr:nvSpPr>
      <xdr:spPr>
        <a:xfrm>
          <a:off x="671202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64D8E55B-1FA0-407E-9419-07BBF9841DE3}"/>
            </a:ext>
          </a:extLst>
        </xdr:cNvPr>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70" name="n_1mainValue【福祉施設】&#10;一人当たり面積">
          <a:extLst>
            <a:ext uri="{FF2B5EF4-FFF2-40B4-BE49-F238E27FC236}">
              <a16:creationId xmlns:a16="http://schemas.microsoft.com/office/drawing/2014/main" id="{21CB4214-3C3E-478F-822A-79E0B85CE31F}"/>
            </a:ext>
          </a:extLst>
        </xdr:cNvPr>
        <xdr:cNvSpPr txBox="1"/>
      </xdr:nvSpPr>
      <xdr:spPr>
        <a:xfrm>
          <a:off x="827158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71" name="n_2mainValue【福祉施設】&#10;一人当たり面積">
          <a:extLst>
            <a:ext uri="{FF2B5EF4-FFF2-40B4-BE49-F238E27FC236}">
              <a16:creationId xmlns:a16="http://schemas.microsoft.com/office/drawing/2014/main" id="{DA884BC8-1ACD-498C-BD6C-8428940AD4FC}"/>
            </a:ext>
          </a:extLst>
        </xdr:cNvPr>
        <xdr:cNvSpPr txBox="1"/>
      </xdr:nvSpPr>
      <xdr:spPr>
        <a:xfrm>
          <a:off x="750958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97172</xdr:rowOff>
    </xdr:from>
    <xdr:ext cx="469744" cy="259045"/>
    <xdr:sp macro="" textlink="">
      <xdr:nvSpPr>
        <xdr:cNvPr id="372" name="n_3mainValue【福祉施設】&#10;一人当たり面積">
          <a:extLst>
            <a:ext uri="{FF2B5EF4-FFF2-40B4-BE49-F238E27FC236}">
              <a16:creationId xmlns:a16="http://schemas.microsoft.com/office/drawing/2014/main" id="{3EB58C3C-F912-493B-A7A6-03935909A103}"/>
            </a:ext>
          </a:extLst>
        </xdr:cNvPr>
        <xdr:cNvSpPr txBox="1"/>
      </xdr:nvSpPr>
      <xdr:spPr>
        <a:xfrm>
          <a:off x="67120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97172</xdr:rowOff>
    </xdr:from>
    <xdr:ext cx="469744" cy="259045"/>
    <xdr:sp macro="" textlink="">
      <xdr:nvSpPr>
        <xdr:cNvPr id="373" name="n_4mainValue【福祉施設】&#10;一人当たり面積">
          <a:extLst>
            <a:ext uri="{FF2B5EF4-FFF2-40B4-BE49-F238E27FC236}">
              <a16:creationId xmlns:a16="http://schemas.microsoft.com/office/drawing/2014/main" id="{F8A244DB-2CCA-4DC7-B21D-DEA1C7010A87}"/>
            </a:ext>
          </a:extLst>
        </xdr:cNvPr>
        <xdr:cNvSpPr txBox="1"/>
      </xdr:nvSpPr>
      <xdr:spPr>
        <a:xfrm>
          <a:off x="59373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AC115302-50C7-4779-B6BD-737C057BC16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E69AE02A-02F8-46F1-AFA9-778AB76246A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FC54F3DD-2384-4F4B-A633-844B99EDFBB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7AE8463-7E68-4109-85B8-51F39AE37A7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EF668424-85E4-47C0-A03A-57A14C999AA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90E83EE-9B7D-47DB-A1CF-B8F1D486CDB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406942F4-E734-4EF7-8B2E-67E883DEA00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2F8AE90-BD48-45F4-A67E-71CD782A5F2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A44C5D1-A239-45F9-B304-AE0BE772C54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65905053-EDD0-4D06-84D9-E28C55374C3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8AA5C159-A765-4EBD-957B-9CD2F857C51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553202C0-EA53-4182-9676-E6C804E72687}"/>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97F7C969-5D00-4F80-A4E9-CD745035ECE3}"/>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8F158324-84CD-46EF-84D1-305F0611635D}"/>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BC46467D-33A0-435C-ABF2-4A8092CBE0D9}"/>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9EC912E2-95B6-44E7-9096-E857B04C47F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3ED6F50F-10B5-45AB-B5C6-D5DC9D2E6F6F}"/>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AB070D2F-8486-4ACD-ACBC-3ECDAB4E87FD}"/>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6693FA54-C1C7-41FB-A0E3-C24BA3F0C439}"/>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46F13B14-0F63-4D89-A51C-76084F215A7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2535A6C1-E5F5-47E5-9C18-10FCA32F9824}"/>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D013CF06-1532-4742-A2AB-10A9E1014A1E}"/>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8150532-444F-42E9-9D55-12EDC8B8C007}"/>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9630F98B-8835-4409-9247-C66019D387AF}"/>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F69B7E9A-C8FC-4306-9223-1FC1CEAAF4F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841487DF-B074-40E1-8588-7A70D8FD08D3}"/>
            </a:ext>
          </a:extLst>
        </xdr:cNvPr>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364FD575-EC2F-4934-A1E2-51F6AB0BB2B3}"/>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8CFC12C4-C433-4865-B232-D0979145AE31}"/>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957399-FE9B-47CB-B1F8-8C52D28E09EE}"/>
            </a:ext>
          </a:extLst>
        </xdr:cNvPr>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41EE5395-165D-4E0E-8DB7-FAE36FAE54E6}"/>
            </a:ext>
          </a:extLst>
        </xdr:cNvPr>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F0E97A9F-D93A-4218-9E1B-ABE4A6FFE2EF}"/>
            </a:ext>
          </a:extLst>
        </xdr:cNvPr>
        <xdr:cNvSpPr txBox="1"/>
      </xdr:nvSpPr>
      <xdr:spPr>
        <a:xfrm>
          <a:off x="4124960" y="1744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4B3DB36C-B3C8-40BC-8377-9A77EB11F168}"/>
            </a:ext>
          </a:extLst>
        </xdr:cNvPr>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8984AC8B-3F4C-41D7-A030-7973DA5DBEB0}"/>
            </a:ext>
          </a:extLst>
        </xdr:cNvPr>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2438898C-C739-4E7A-B826-6918C9CB0F7B}"/>
            </a:ext>
          </a:extLst>
        </xdr:cNvPr>
        <xdr:cNvSpPr/>
      </xdr:nvSpPr>
      <xdr:spPr>
        <a:xfrm>
          <a:off x="251460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9C76D248-07C0-4278-B66E-C6B5046C7E67}"/>
            </a:ext>
          </a:extLst>
        </xdr:cNvPr>
        <xdr:cNvSpPr/>
      </xdr:nvSpPr>
      <xdr:spPr>
        <a:xfrm>
          <a:off x="17399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CB79D87-4236-486F-831E-24A79403D877}"/>
            </a:ext>
          </a:extLst>
        </xdr:cNvPr>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E183BDF-10CA-4797-8DD7-3222CAFD7AF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34CB838-4CFE-4975-84B2-734F5F8C570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1430893-B3B7-42A3-905E-90A7949E839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AAC32D1-DE5A-4337-9A53-BEB372937FF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BE65A4D-6306-47E8-BAE3-C6D9E9BF8C5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415" name="楕円 414">
          <a:extLst>
            <a:ext uri="{FF2B5EF4-FFF2-40B4-BE49-F238E27FC236}">
              <a16:creationId xmlns:a16="http://schemas.microsoft.com/office/drawing/2014/main" id="{EDC93D6E-4FA1-4590-A2CE-91836EA0A334}"/>
            </a:ext>
          </a:extLst>
        </xdr:cNvPr>
        <xdr:cNvSpPr/>
      </xdr:nvSpPr>
      <xdr:spPr>
        <a:xfrm>
          <a:off x="403606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3131FB0-9C7D-4776-8431-C2FDCA739206}"/>
            </a:ext>
          </a:extLst>
        </xdr:cNvPr>
        <xdr:cNvSpPr txBox="1"/>
      </xdr:nvSpPr>
      <xdr:spPr>
        <a:xfrm>
          <a:off x="4124960"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17" name="楕円 416">
          <a:extLst>
            <a:ext uri="{FF2B5EF4-FFF2-40B4-BE49-F238E27FC236}">
              <a16:creationId xmlns:a16="http://schemas.microsoft.com/office/drawing/2014/main" id="{308E8A28-5CBE-4B1A-8202-7712CE4B4DAA}"/>
            </a:ext>
          </a:extLst>
        </xdr:cNvPr>
        <xdr:cNvSpPr/>
      </xdr:nvSpPr>
      <xdr:spPr>
        <a:xfrm>
          <a:off x="331216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74568</xdr:rowOff>
    </xdr:to>
    <xdr:cxnSp macro="">
      <xdr:nvCxnSpPr>
        <xdr:cNvPr id="418" name="直線コネクタ 417">
          <a:extLst>
            <a:ext uri="{FF2B5EF4-FFF2-40B4-BE49-F238E27FC236}">
              <a16:creationId xmlns:a16="http://schemas.microsoft.com/office/drawing/2014/main" id="{38548A66-10A1-41B5-9203-230F5E39E858}"/>
            </a:ext>
          </a:extLst>
        </xdr:cNvPr>
        <xdr:cNvCxnSpPr/>
      </xdr:nvCxnSpPr>
      <xdr:spPr>
        <a:xfrm>
          <a:off x="3355340" y="17631048"/>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19" name="楕円 418">
          <a:extLst>
            <a:ext uri="{FF2B5EF4-FFF2-40B4-BE49-F238E27FC236}">
              <a16:creationId xmlns:a16="http://schemas.microsoft.com/office/drawing/2014/main" id="{D5C04699-E397-4DF2-8A2F-FF378F364B52}"/>
            </a:ext>
          </a:extLst>
        </xdr:cNvPr>
        <xdr:cNvSpPr/>
      </xdr:nvSpPr>
      <xdr:spPr>
        <a:xfrm>
          <a:off x="2514600" y="17546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28848</xdr:rowOff>
    </xdr:to>
    <xdr:cxnSp macro="">
      <xdr:nvCxnSpPr>
        <xdr:cNvPr id="420" name="直線コネクタ 419">
          <a:extLst>
            <a:ext uri="{FF2B5EF4-FFF2-40B4-BE49-F238E27FC236}">
              <a16:creationId xmlns:a16="http://schemas.microsoft.com/office/drawing/2014/main" id="{18024311-2BC1-40B8-B30B-502FC80616D1}"/>
            </a:ext>
          </a:extLst>
        </xdr:cNvPr>
        <xdr:cNvCxnSpPr/>
      </xdr:nvCxnSpPr>
      <xdr:spPr>
        <a:xfrm>
          <a:off x="2565400" y="17597302"/>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21" name="楕円 420">
          <a:extLst>
            <a:ext uri="{FF2B5EF4-FFF2-40B4-BE49-F238E27FC236}">
              <a16:creationId xmlns:a16="http://schemas.microsoft.com/office/drawing/2014/main" id="{E66AD72A-994E-4FC3-9286-45F3AB3ACF2E}"/>
            </a:ext>
          </a:extLst>
        </xdr:cNvPr>
        <xdr:cNvSpPr/>
      </xdr:nvSpPr>
      <xdr:spPr>
        <a:xfrm>
          <a:off x="1739900" y="1756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12519</xdr:rowOff>
    </xdr:to>
    <xdr:cxnSp macro="">
      <xdr:nvCxnSpPr>
        <xdr:cNvPr id="422" name="直線コネクタ 421">
          <a:extLst>
            <a:ext uri="{FF2B5EF4-FFF2-40B4-BE49-F238E27FC236}">
              <a16:creationId xmlns:a16="http://schemas.microsoft.com/office/drawing/2014/main" id="{50F09721-17FB-4DC3-ACF9-0CF64DFA511A}"/>
            </a:ext>
          </a:extLst>
        </xdr:cNvPr>
        <xdr:cNvCxnSpPr/>
      </xdr:nvCxnSpPr>
      <xdr:spPr>
        <a:xfrm flipV="1">
          <a:off x="1790700" y="17597302"/>
          <a:ext cx="7747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3" name="楕円 422">
          <a:extLst>
            <a:ext uri="{FF2B5EF4-FFF2-40B4-BE49-F238E27FC236}">
              <a16:creationId xmlns:a16="http://schemas.microsoft.com/office/drawing/2014/main" id="{34152763-2E03-411D-82A5-98DE4F453D32}"/>
            </a:ext>
          </a:extLst>
        </xdr:cNvPr>
        <xdr:cNvSpPr/>
      </xdr:nvSpPr>
      <xdr:spPr>
        <a:xfrm>
          <a:off x="965200" y="1751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105</xdr:row>
      <xdr:rowOff>12519</xdr:rowOff>
    </xdr:to>
    <xdr:cxnSp macro="">
      <xdr:nvCxnSpPr>
        <xdr:cNvPr id="424" name="直線コネクタ 423">
          <a:extLst>
            <a:ext uri="{FF2B5EF4-FFF2-40B4-BE49-F238E27FC236}">
              <a16:creationId xmlns:a16="http://schemas.microsoft.com/office/drawing/2014/main" id="{8319867F-A594-4E23-8185-6B70A5FFFA44}"/>
            </a:ext>
          </a:extLst>
        </xdr:cNvPr>
        <xdr:cNvCxnSpPr/>
      </xdr:nvCxnSpPr>
      <xdr:spPr>
        <a:xfrm>
          <a:off x="1008380" y="17567910"/>
          <a:ext cx="78232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DB7C3254-0A9B-4097-BB1A-7B06409445C3}"/>
            </a:ext>
          </a:extLst>
        </xdr:cNvPr>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3CA183F9-C464-4808-86F4-52EBA3EDBE81}"/>
            </a:ext>
          </a:extLst>
        </xdr:cNvPr>
        <xdr:cNvSpPr txBox="1"/>
      </xdr:nvSpPr>
      <xdr:spPr>
        <a:xfrm>
          <a:off x="238570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7B92AC59-34FF-4DD8-8591-EF2990E2A4F3}"/>
            </a:ext>
          </a:extLst>
        </xdr:cNvPr>
        <xdr:cNvSpPr txBox="1"/>
      </xdr:nvSpPr>
      <xdr:spPr>
        <a:xfrm>
          <a:off x="16110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9A034C9E-BCA1-40E0-811F-A129B362E0B1}"/>
            </a:ext>
          </a:extLst>
        </xdr:cNvPr>
        <xdr:cNvSpPr txBox="1"/>
      </xdr:nvSpPr>
      <xdr:spPr>
        <a:xfrm>
          <a:off x="83630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96175</xdr:rowOff>
    </xdr:from>
    <xdr:ext cx="405111" cy="259045"/>
    <xdr:sp macro="" textlink="">
      <xdr:nvSpPr>
        <xdr:cNvPr id="429" name="n_1mainValue【市民会館】&#10;有形固定資産減価償却率">
          <a:extLst>
            <a:ext uri="{FF2B5EF4-FFF2-40B4-BE49-F238E27FC236}">
              <a16:creationId xmlns:a16="http://schemas.microsoft.com/office/drawing/2014/main" id="{D357D6DC-6D55-4B92-9253-2D78CBCEC29A}"/>
            </a:ext>
          </a:extLst>
        </xdr:cNvPr>
        <xdr:cNvSpPr txBox="1"/>
      </xdr:nvSpPr>
      <xdr:spPr>
        <a:xfrm>
          <a:off x="317056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0" name="n_2mainValue【市民会館】&#10;有形固定資産減価償却率">
          <a:extLst>
            <a:ext uri="{FF2B5EF4-FFF2-40B4-BE49-F238E27FC236}">
              <a16:creationId xmlns:a16="http://schemas.microsoft.com/office/drawing/2014/main" id="{FEF69353-CBAE-414B-A963-6C8B788A344D}"/>
            </a:ext>
          </a:extLst>
        </xdr:cNvPr>
        <xdr:cNvSpPr txBox="1"/>
      </xdr:nvSpPr>
      <xdr:spPr>
        <a:xfrm>
          <a:off x="238570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31" name="n_3mainValue【市民会館】&#10;有形固定資産減価償却率">
          <a:extLst>
            <a:ext uri="{FF2B5EF4-FFF2-40B4-BE49-F238E27FC236}">
              <a16:creationId xmlns:a16="http://schemas.microsoft.com/office/drawing/2014/main" id="{9240732E-4BA7-40BD-9B2F-AC5EDF017821}"/>
            </a:ext>
          </a:extLst>
        </xdr:cNvPr>
        <xdr:cNvSpPr txBox="1"/>
      </xdr:nvSpPr>
      <xdr:spPr>
        <a:xfrm>
          <a:off x="161100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3827</xdr:rowOff>
    </xdr:from>
    <xdr:ext cx="405111" cy="259045"/>
    <xdr:sp macro="" textlink="">
      <xdr:nvSpPr>
        <xdr:cNvPr id="432" name="n_4mainValue【市民会館】&#10;有形固定資産減価償却率">
          <a:extLst>
            <a:ext uri="{FF2B5EF4-FFF2-40B4-BE49-F238E27FC236}">
              <a16:creationId xmlns:a16="http://schemas.microsoft.com/office/drawing/2014/main" id="{C13B8B15-8895-4A3C-9149-8A74EB6309FC}"/>
            </a:ext>
          </a:extLst>
        </xdr:cNvPr>
        <xdr:cNvSpPr txBox="1"/>
      </xdr:nvSpPr>
      <xdr:spPr>
        <a:xfrm>
          <a:off x="83630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4A412090-1E7F-4658-956B-C4A68902389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359A1B99-FEA4-4291-B262-AF6196DFD0C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73B7E801-415A-4199-8FA3-CB8F75A4A9D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558A42D3-7E77-485D-859B-0B1C56BC512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F05CC7F4-478A-4351-A2B8-24623D89BA6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8361C259-0AB4-4DB5-8333-3075526C114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E0D6CC62-8DF2-4F7A-935E-0C416DEC172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CF5A81B6-C64F-4036-BF91-15B23D85BED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5879E3FC-C2BC-4EE5-BF70-BC28122B0D4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26580F05-1D25-43A9-81D7-C515FCD5359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95E6CE5D-A922-4D44-B7FA-9F72B8B9E921}"/>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63235CEA-A3F7-42E5-924F-49DEFB7EC176}"/>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84AC44E6-85BE-4F8F-BAF4-169656736BA5}"/>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1BF9B047-A906-4594-A4FA-DBB48454F0E2}"/>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555C7AE2-5534-4102-83AA-65E4470D75B7}"/>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47C25028-D5CA-4ACF-95B4-32AAB41A6D37}"/>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7F090B16-50BA-4939-8ED7-79C251AA6801}"/>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ABC8E70-F602-441E-B19D-A9D636C05514}"/>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7D76F877-BEDE-45A7-9A0F-178FE42715B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F862F31F-7280-4621-B44E-05E697B2054C}"/>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AA0B1EAA-430C-40C0-B2C2-80FE4F9E095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2D1230E6-6728-48AF-90F0-AC2498F9E541}"/>
            </a:ext>
          </a:extLst>
        </xdr:cNvPr>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71F56145-7BCB-48D5-B608-E0740A552CA8}"/>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55BC0A64-5AB4-47DD-9707-989D502EFB9F}"/>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65DFB928-4C30-4969-82ED-5964E6F02417}"/>
            </a:ext>
          </a:extLst>
        </xdr:cNvPr>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71D9C1F3-9B43-4CCF-8597-CE2984A9F389}"/>
            </a:ext>
          </a:extLst>
        </xdr:cNvPr>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FC420E1F-E1CC-45B6-A2E8-4C8E08AB81EB}"/>
            </a:ext>
          </a:extLst>
        </xdr:cNvPr>
        <xdr:cNvSpPr txBox="1"/>
      </xdr:nvSpPr>
      <xdr:spPr>
        <a:xfrm>
          <a:off x="9258300" y="17837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18EFEF30-C8FD-4A3D-89C6-2683779AF686}"/>
            </a:ext>
          </a:extLst>
        </xdr:cNvPr>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7AF4C672-4921-4348-A373-617A711A7948}"/>
            </a:ext>
          </a:extLst>
        </xdr:cNvPr>
        <xdr:cNvSpPr/>
      </xdr:nvSpPr>
      <xdr:spPr>
        <a:xfrm>
          <a:off x="844550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47A8A1B5-8BC3-4091-82B6-108653491850}"/>
            </a:ext>
          </a:extLst>
        </xdr:cNvPr>
        <xdr:cNvSpPr/>
      </xdr:nvSpPr>
      <xdr:spPr>
        <a:xfrm>
          <a:off x="767080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ACFBE36F-115B-48D3-958F-0246365EC333}"/>
            </a:ext>
          </a:extLst>
        </xdr:cNvPr>
        <xdr:cNvSpPr/>
      </xdr:nvSpPr>
      <xdr:spPr>
        <a:xfrm>
          <a:off x="6873240" y="17856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788EE94F-EF10-42AC-A827-19A4E2D02212}"/>
            </a:ext>
          </a:extLst>
        </xdr:cNvPr>
        <xdr:cNvSpPr/>
      </xdr:nvSpPr>
      <xdr:spPr>
        <a:xfrm>
          <a:off x="6098540" y="17847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50CDFA66-A7A6-4EA7-9F3C-E1646010A94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59FEA95-B7D9-4E66-A40C-BA9C04BC2B1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39E3934-C92E-4F93-A2B4-77A69888363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B2654D9-2FE5-4A88-8C9B-18EFA7C664E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EAD5226-C5B7-48A5-8EF8-B9C4B7549F46}"/>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70" name="楕円 469">
          <a:extLst>
            <a:ext uri="{FF2B5EF4-FFF2-40B4-BE49-F238E27FC236}">
              <a16:creationId xmlns:a16="http://schemas.microsoft.com/office/drawing/2014/main" id="{B8AD248D-8F5B-431F-AF59-1854115DAEE6}"/>
            </a:ext>
          </a:extLst>
        </xdr:cNvPr>
        <xdr:cNvSpPr/>
      </xdr:nvSpPr>
      <xdr:spPr>
        <a:xfrm>
          <a:off x="9192260" y="17661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82566</xdr:rowOff>
    </xdr:from>
    <xdr:ext cx="469744" cy="259045"/>
    <xdr:sp macro="" textlink="">
      <xdr:nvSpPr>
        <xdr:cNvPr id="471" name="【市民会館】&#10;一人当たり面積該当値テキスト">
          <a:extLst>
            <a:ext uri="{FF2B5EF4-FFF2-40B4-BE49-F238E27FC236}">
              <a16:creationId xmlns:a16="http://schemas.microsoft.com/office/drawing/2014/main" id="{08B2D27C-DD3E-48C4-A1AD-31E6A78D91DC}"/>
            </a:ext>
          </a:extLst>
        </xdr:cNvPr>
        <xdr:cNvSpPr txBox="1"/>
      </xdr:nvSpPr>
      <xdr:spPr>
        <a:xfrm>
          <a:off x="9258300"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55118</xdr:rowOff>
    </xdr:from>
    <xdr:to>
      <xdr:col>50</xdr:col>
      <xdr:colOff>165100</xdr:colOff>
      <xdr:row>105</xdr:row>
      <xdr:rowOff>156718</xdr:rowOff>
    </xdr:to>
    <xdr:sp macro="" textlink="">
      <xdr:nvSpPr>
        <xdr:cNvPr id="472" name="楕円 471">
          <a:extLst>
            <a:ext uri="{FF2B5EF4-FFF2-40B4-BE49-F238E27FC236}">
              <a16:creationId xmlns:a16="http://schemas.microsoft.com/office/drawing/2014/main" id="{690685ED-BA63-4968-8AA7-570E80AD186C}"/>
            </a:ext>
          </a:extLst>
        </xdr:cNvPr>
        <xdr:cNvSpPr/>
      </xdr:nvSpPr>
      <xdr:spPr>
        <a:xfrm>
          <a:off x="8445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105918</xdr:rowOff>
    </xdr:from>
    <xdr:to>
      <xdr:col>55</xdr:col>
      <xdr:colOff>0</xdr:colOff>
      <xdr:row>105</xdr:row>
      <xdr:rowOff>110489</xdr:rowOff>
    </xdr:to>
    <xdr:cxnSp macro="">
      <xdr:nvCxnSpPr>
        <xdr:cNvPr id="473" name="直線コネクタ 472">
          <a:extLst>
            <a:ext uri="{FF2B5EF4-FFF2-40B4-BE49-F238E27FC236}">
              <a16:creationId xmlns:a16="http://schemas.microsoft.com/office/drawing/2014/main" id="{FE0A76E4-A923-4B69-85BF-D92C96394689}"/>
            </a:ext>
          </a:extLst>
        </xdr:cNvPr>
        <xdr:cNvCxnSpPr/>
      </xdr:nvCxnSpPr>
      <xdr:spPr>
        <a:xfrm>
          <a:off x="8496300" y="17708118"/>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32258</xdr:rowOff>
    </xdr:from>
    <xdr:to>
      <xdr:col>46</xdr:col>
      <xdr:colOff>38100</xdr:colOff>
      <xdr:row>105</xdr:row>
      <xdr:rowOff>133858</xdr:rowOff>
    </xdr:to>
    <xdr:sp macro="" textlink="">
      <xdr:nvSpPr>
        <xdr:cNvPr id="474" name="楕円 473">
          <a:extLst>
            <a:ext uri="{FF2B5EF4-FFF2-40B4-BE49-F238E27FC236}">
              <a16:creationId xmlns:a16="http://schemas.microsoft.com/office/drawing/2014/main" id="{32C74A58-74F9-402E-975F-16CD0D8F53AC}"/>
            </a:ext>
          </a:extLst>
        </xdr:cNvPr>
        <xdr:cNvSpPr/>
      </xdr:nvSpPr>
      <xdr:spPr>
        <a:xfrm>
          <a:off x="7670800" y="176344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83058</xdr:rowOff>
    </xdr:from>
    <xdr:to>
      <xdr:col>50</xdr:col>
      <xdr:colOff>114300</xdr:colOff>
      <xdr:row>105</xdr:row>
      <xdr:rowOff>105918</xdr:rowOff>
    </xdr:to>
    <xdr:cxnSp macro="">
      <xdr:nvCxnSpPr>
        <xdr:cNvPr id="475" name="直線コネクタ 474">
          <a:extLst>
            <a:ext uri="{FF2B5EF4-FFF2-40B4-BE49-F238E27FC236}">
              <a16:creationId xmlns:a16="http://schemas.microsoft.com/office/drawing/2014/main" id="{39D6C37A-9AEC-46BB-B2B4-28078A086AF7}"/>
            </a:ext>
          </a:extLst>
        </xdr:cNvPr>
        <xdr:cNvCxnSpPr/>
      </xdr:nvCxnSpPr>
      <xdr:spPr>
        <a:xfrm>
          <a:off x="7713980" y="17685258"/>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61976</xdr:rowOff>
    </xdr:from>
    <xdr:to>
      <xdr:col>41</xdr:col>
      <xdr:colOff>101600</xdr:colOff>
      <xdr:row>105</xdr:row>
      <xdr:rowOff>163576</xdr:rowOff>
    </xdr:to>
    <xdr:sp macro="" textlink="">
      <xdr:nvSpPr>
        <xdr:cNvPr id="476" name="楕円 475">
          <a:extLst>
            <a:ext uri="{FF2B5EF4-FFF2-40B4-BE49-F238E27FC236}">
              <a16:creationId xmlns:a16="http://schemas.microsoft.com/office/drawing/2014/main" id="{F5599EB5-3A0A-422C-9733-17EBEC3EB15D}"/>
            </a:ext>
          </a:extLst>
        </xdr:cNvPr>
        <xdr:cNvSpPr/>
      </xdr:nvSpPr>
      <xdr:spPr>
        <a:xfrm>
          <a:off x="687324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83058</xdr:rowOff>
    </xdr:from>
    <xdr:to>
      <xdr:col>45</xdr:col>
      <xdr:colOff>177800</xdr:colOff>
      <xdr:row>105</xdr:row>
      <xdr:rowOff>112776</xdr:rowOff>
    </xdr:to>
    <xdr:cxnSp macro="">
      <xdr:nvCxnSpPr>
        <xdr:cNvPr id="477" name="直線コネクタ 476">
          <a:extLst>
            <a:ext uri="{FF2B5EF4-FFF2-40B4-BE49-F238E27FC236}">
              <a16:creationId xmlns:a16="http://schemas.microsoft.com/office/drawing/2014/main" id="{957A6E30-C301-4AB7-BCF6-360337ACE370}"/>
            </a:ext>
          </a:extLst>
        </xdr:cNvPr>
        <xdr:cNvCxnSpPr/>
      </xdr:nvCxnSpPr>
      <xdr:spPr>
        <a:xfrm flipV="1">
          <a:off x="6924040" y="17685258"/>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7113</xdr:rowOff>
    </xdr:from>
    <xdr:to>
      <xdr:col>36</xdr:col>
      <xdr:colOff>165100</xdr:colOff>
      <xdr:row>104</xdr:row>
      <xdr:rowOff>108713</xdr:rowOff>
    </xdr:to>
    <xdr:sp macro="" textlink="">
      <xdr:nvSpPr>
        <xdr:cNvPr id="478" name="楕円 477">
          <a:extLst>
            <a:ext uri="{FF2B5EF4-FFF2-40B4-BE49-F238E27FC236}">
              <a16:creationId xmlns:a16="http://schemas.microsoft.com/office/drawing/2014/main" id="{0966CF43-1FB5-4436-810D-451F4B169140}"/>
            </a:ext>
          </a:extLst>
        </xdr:cNvPr>
        <xdr:cNvSpPr/>
      </xdr:nvSpPr>
      <xdr:spPr>
        <a:xfrm>
          <a:off x="6098540" y="17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57913</xdr:rowOff>
    </xdr:from>
    <xdr:to>
      <xdr:col>41</xdr:col>
      <xdr:colOff>50800</xdr:colOff>
      <xdr:row>105</xdr:row>
      <xdr:rowOff>112776</xdr:rowOff>
    </xdr:to>
    <xdr:cxnSp macro="">
      <xdr:nvCxnSpPr>
        <xdr:cNvPr id="479" name="直線コネクタ 478">
          <a:extLst>
            <a:ext uri="{FF2B5EF4-FFF2-40B4-BE49-F238E27FC236}">
              <a16:creationId xmlns:a16="http://schemas.microsoft.com/office/drawing/2014/main" id="{CD3E264B-D679-42D3-8ECC-7685100DB4AC}"/>
            </a:ext>
          </a:extLst>
        </xdr:cNvPr>
        <xdr:cNvCxnSpPr/>
      </xdr:nvCxnSpPr>
      <xdr:spPr>
        <a:xfrm>
          <a:off x="6149340" y="17492473"/>
          <a:ext cx="774700" cy="2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1ABF6F5A-7B28-46F5-AF6C-43BEF092EE1E}"/>
            </a:ext>
          </a:extLst>
        </xdr:cNvPr>
        <xdr:cNvSpPr txBox="1"/>
      </xdr:nvSpPr>
      <xdr:spPr>
        <a:xfrm>
          <a:off x="827158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9E9E6E85-9EF3-45B1-BAC7-BD6046665EAE}"/>
            </a:ext>
          </a:extLst>
        </xdr:cNvPr>
        <xdr:cNvSpPr txBox="1"/>
      </xdr:nvSpPr>
      <xdr:spPr>
        <a:xfrm>
          <a:off x="750958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9DE3A1E4-E51C-450C-BFC7-83EADDF7F602}"/>
            </a:ext>
          </a:extLst>
        </xdr:cNvPr>
        <xdr:cNvSpPr txBox="1"/>
      </xdr:nvSpPr>
      <xdr:spPr>
        <a:xfrm>
          <a:off x="671202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362C525F-B077-4F08-A887-04442B45F1AA}"/>
            </a:ext>
          </a:extLst>
        </xdr:cNvPr>
        <xdr:cNvSpPr txBox="1"/>
      </xdr:nvSpPr>
      <xdr:spPr>
        <a:xfrm>
          <a:off x="5937327"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1795</xdr:rowOff>
    </xdr:from>
    <xdr:ext cx="469744" cy="259045"/>
    <xdr:sp macro="" textlink="">
      <xdr:nvSpPr>
        <xdr:cNvPr id="484" name="n_1mainValue【市民会館】&#10;一人当たり面積">
          <a:extLst>
            <a:ext uri="{FF2B5EF4-FFF2-40B4-BE49-F238E27FC236}">
              <a16:creationId xmlns:a16="http://schemas.microsoft.com/office/drawing/2014/main" id="{CA02A16D-2117-4829-8C02-3C18669DC859}"/>
            </a:ext>
          </a:extLst>
        </xdr:cNvPr>
        <xdr:cNvSpPr txBox="1"/>
      </xdr:nvSpPr>
      <xdr:spPr>
        <a:xfrm>
          <a:off x="827158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150385</xdr:rowOff>
    </xdr:from>
    <xdr:ext cx="469744" cy="259045"/>
    <xdr:sp macro="" textlink="">
      <xdr:nvSpPr>
        <xdr:cNvPr id="485" name="n_2mainValue【市民会館】&#10;一人当たり面積">
          <a:extLst>
            <a:ext uri="{FF2B5EF4-FFF2-40B4-BE49-F238E27FC236}">
              <a16:creationId xmlns:a16="http://schemas.microsoft.com/office/drawing/2014/main" id="{45D7ED84-7452-4666-8F33-C2840ECD5714}"/>
            </a:ext>
          </a:extLst>
        </xdr:cNvPr>
        <xdr:cNvSpPr txBox="1"/>
      </xdr:nvSpPr>
      <xdr:spPr>
        <a:xfrm>
          <a:off x="750958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8653</xdr:rowOff>
    </xdr:from>
    <xdr:ext cx="469744" cy="259045"/>
    <xdr:sp macro="" textlink="">
      <xdr:nvSpPr>
        <xdr:cNvPr id="486" name="n_3mainValue【市民会館】&#10;一人当たり面積">
          <a:extLst>
            <a:ext uri="{FF2B5EF4-FFF2-40B4-BE49-F238E27FC236}">
              <a16:creationId xmlns:a16="http://schemas.microsoft.com/office/drawing/2014/main" id="{B8FACA94-DF0A-452E-9E72-E9E879CBED85}"/>
            </a:ext>
          </a:extLst>
        </xdr:cNvPr>
        <xdr:cNvSpPr txBox="1"/>
      </xdr:nvSpPr>
      <xdr:spPr>
        <a:xfrm>
          <a:off x="6712027" y="174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125240</xdr:rowOff>
    </xdr:from>
    <xdr:ext cx="469744" cy="259045"/>
    <xdr:sp macro="" textlink="">
      <xdr:nvSpPr>
        <xdr:cNvPr id="487" name="n_4mainValue【市民会館】&#10;一人当たり面積">
          <a:extLst>
            <a:ext uri="{FF2B5EF4-FFF2-40B4-BE49-F238E27FC236}">
              <a16:creationId xmlns:a16="http://schemas.microsoft.com/office/drawing/2014/main" id="{846C1C47-693A-4B77-97FB-57869860A2EC}"/>
            </a:ext>
          </a:extLst>
        </xdr:cNvPr>
        <xdr:cNvSpPr txBox="1"/>
      </xdr:nvSpPr>
      <xdr:spPr>
        <a:xfrm>
          <a:off x="5937327" y="172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3AA6FF65-15A3-46EB-967D-65FC9321AB6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2D6D784C-DE8F-482C-8535-FB542DE372A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42E2A7F6-529C-4247-ACDD-2EF13F73935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1A684686-5018-4374-8F37-2A35EF37DBE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728801AA-4D28-42D2-9E40-D1F8B56F68A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35611BC4-9D12-40EC-943D-88AA56F9104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2D63357F-8E28-4FA7-980B-9490371F4FF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6F6F7B2A-006C-4486-BC71-D7D1002A8A0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9D83F0B0-2801-4069-A21E-162F84E7EB3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65350A55-C163-4B3E-A751-376DF4CF1AA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B359B8C4-F6AC-402D-8DEF-858AB1EADF6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C8417882-065D-496E-9F08-FD65C83F821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E1A16BBE-0AAE-4092-8A30-9961CC9B7B8D}"/>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87DFA420-29DD-40F8-9FDD-9A137E874B6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29EF9D00-CE2E-43F8-A8A1-666AADA8BF0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176705A6-D2D0-40A6-9815-88896B22DFD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CA27794D-31B2-416F-92C3-1B579ACA360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A5BC6FA3-E0A6-4E04-A58F-F7CDE4A0736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C606A7BE-CE0F-455B-8EC0-D4A6859A98C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5C406210-B4BF-4BF5-AF01-EC6F6730E72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1B9F2F36-E69A-42C5-8DFD-2177FA399E1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685034BD-DAB1-4512-A5E9-CE56FC20738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FD48E49A-4BF2-4C8D-8442-C013D5CED728}"/>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B218BDB1-59FD-403C-96D2-0BA1D531BA3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FF5C254C-2E6A-47AF-831A-46B120EED7F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3B801418-955F-486E-93C8-14C020821CC5}"/>
            </a:ext>
          </a:extLst>
        </xdr:cNvPr>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10CB8500-A3A4-47B7-AABB-45A9DB333A35}"/>
            </a:ext>
          </a:extLst>
        </xdr:cNvPr>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B6B0DEBB-18A4-497E-8F2A-FC75B7C43634}"/>
            </a:ext>
          </a:extLst>
        </xdr:cNvPr>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8B61DE1C-28CA-4E44-B91F-C8D42F936321}"/>
            </a:ext>
          </a:extLst>
        </xdr:cNvPr>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5BA1812C-2395-4FDD-8E8A-0BC466161B15}"/>
            </a:ext>
          </a:extLst>
        </xdr:cNvPr>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72581E7E-E4E1-47D5-9494-D26D5528C71F}"/>
            </a:ext>
          </a:extLst>
        </xdr:cNvPr>
        <xdr:cNvSpPr txBox="1"/>
      </xdr:nvSpPr>
      <xdr:spPr>
        <a:xfrm>
          <a:off x="1441450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4D8C466D-3845-4EEA-9C38-E6372284AF4E}"/>
            </a:ext>
          </a:extLst>
        </xdr:cNvPr>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E0B6FC20-78C7-46D0-85A1-BF2705286501}"/>
            </a:ext>
          </a:extLst>
        </xdr:cNvPr>
        <xdr:cNvSpPr/>
      </xdr:nvSpPr>
      <xdr:spPr>
        <a:xfrm>
          <a:off x="135788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C859C758-4885-4D9F-94EC-E3E960C9D2AA}"/>
            </a:ext>
          </a:extLst>
        </xdr:cNvPr>
        <xdr:cNvSpPr/>
      </xdr:nvSpPr>
      <xdr:spPr>
        <a:xfrm>
          <a:off x="1280414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6783A92D-5D1B-431D-BAF9-C9D2357B178F}"/>
            </a:ext>
          </a:extLst>
        </xdr:cNvPr>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9381199B-CDD7-4674-8B94-BAA483F735A4}"/>
            </a:ext>
          </a:extLst>
        </xdr:cNvPr>
        <xdr:cNvSpPr/>
      </xdr:nvSpPr>
      <xdr:spPr>
        <a:xfrm>
          <a:off x="1123188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C9F9283-DB79-4A73-BF1D-53A4BB39B84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BF08527-78A9-4791-95CD-A4F6312888B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B5A2E64-12FC-42A8-AD2A-3D34F2E09BD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DE5208B4-76EE-4878-AB57-343C95627CE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9B278E0-6737-4FEA-A909-1F89AEAE546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529" name="楕円 528">
          <a:extLst>
            <a:ext uri="{FF2B5EF4-FFF2-40B4-BE49-F238E27FC236}">
              <a16:creationId xmlns:a16="http://schemas.microsoft.com/office/drawing/2014/main" id="{08FCA0C1-BE16-48E3-AE97-16E4EB1C17AA}"/>
            </a:ext>
          </a:extLst>
        </xdr:cNvPr>
        <xdr:cNvSpPr/>
      </xdr:nvSpPr>
      <xdr:spPr>
        <a:xfrm>
          <a:off x="14325600" y="58574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97102DB2-EF18-4478-ACD0-C491D16525CB}"/>
            </a:ext>
          </a:extLst>
        </xdr:cNvPr>
        <xdr:cNvSpPr txBox="1"/>
      </xdr:nvSpPr>
      <xdr:spPr>
        <a:xfrm>
          <a:off x="14414500" y="570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531" name="楕円 530">
          <a:extLst>
            <a:ext uri="{FF2B5EF4-FFF2-40B4-BE49-F238E27FC236}">
              <a16:creationId xmlns:a16="http://schemas.microsoft.com/office/drawing/2014/main" id="{9D76F142-B8E3-4BCD-92E5-E3584660EC79}"/>
            </a:ext>
          </a:extLst>
        </xdr:cNvPr>
        <xdr:cNvSpPr/>
      </xdr:nvSpPr>
      <xdr:spPr>
        <a:xfrm>
          <a:off x="13578840" y="59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105592</xdr:rowOff>
    </xdr:to>
    <xdr:cxnSp macro="">
      <xdr:nvCxnSpPr>
        <xdr:cNvPr id="532" name="直線コネクタ 531">
          <a:extLst>
            <a:ext uri="{FF2B5EF4-FFF2-40B4-BE49-F238E27FC236}">
              <a16:creationId xmlns:a16="http://schemas.microsoft.com/office/drawing/2014/main" id="{3EEEFC36-271B-401F-AA9D-4C853677B57B}"/>
            </a:ext>
          </a:extLst>
        </xdr:cNvPr>
        <xdr:cNvCxnSpPr/>
      </xdr:nvCxnSpPr>
      <xdr:spPr>
        <a:xfrm flipV="1">
          <a:off x="13629640" y="5904411"/>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33" name="楕円 532">
          <a:extLst>
            <a:ext uri="{FF2B5EF4-FFF2-40B4-BE49-F238E27FC236}">
              <a16:creationId xmlns:a16="http://schemas.microsoft.com/office/drawing/2014/main" id="{AF1ED85B-0611-448E-8E8B-0748702E9560}"/>
            </a:ext>
          </a:extLst>
        </xdr:cNvPr>
        <xdr:cNvSpPr/>
      </xdr:nvSpPr>
      <xdr:spPr>
        <a:xfrm>
          <a:off x="1280414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105592</xdr:rowOff>
    </xdr:from>
    <xdr:to>
      <xdr:col>81</xdr:col>
      <xdr:colOff>50800</xdr:colOff>
      <xdr:row>39</xdr:row>
      <xdr:rowOff>7620</xdr:rowOff>
    </xdr:to>
    <xdr:cxnSp macro="">
      <xdr:nvCxnSpPr>
        <xdr:cNvPr id="534" name="直線コネクタ 533">
          <a:extLst>
            <a:ext uri="{FF2B5EF4-FFF2-40B4-BE49-F238E27FC236}">
              <a16:creationId xmlns:a16="http://schemas.microsoft.com/office/drawing/2014/main" id="{C9B187D0-78C3-4CFA-8100-9ECDFB6BB33B}"/>
            </a:ext>
          </a:extLst>
        </xdr:cNvPr>
        <xdr:cNvCxnSpPr/>
      </xdr:nvCxnSpPr>
      <xdr:spPr>
        <a:xfrm flipV="1">
          <a:off x="12854940" y="5972992"/>
          <a:ext cx="774700" cy="5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535" name="楕円 534">
          <a:extLst>
            <a:ext uri="{FF2B5EF4-FFF2-40B4-BE49-F238E27FC236}">
              <a16:creationId xmlns:a16="http://schemas.microsoft.com/office/drawing/2014/main" id="{0F3A0882-F09A-487A-8E1E-7B52E4DB13EE}"/>
            </a:ext>
          </a:extLst>
        </xdr:cNvPr>
        <xdr:cNvSpPr/>
      </xdr:nvSpPr>
      <xdr:spPr>
        <a:xfrm>
          <a:off x="12029440" y="6451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39</xdr:row>
      <xdr:rowOff>7620</xdr:rowOff>
    </xdr:to>
    <xdr:cxnSp macro="">
      <xdr:nvCxnSpPr>
        <xdr:cNvPr id="536" name="直線コネクタ 535">
          <a:extLst>
            <a:ext uri="{FF2B5EF4-FFF2-40B4-BE49-F238E27FC236}">
              <a16:creationId xmlns:a16="http://schemas.microsoft.com/office/drawing/2014/main" id="{3952A8EE-F709-442A-808E-0A7995FE9B8B}"/>
            </a:ext>
          </a:extLst>
        </xdr:cNvPr>
        <xdr:cNvCxnSpPr/>
      </xdr:nvCxnSpPr>
      <xdr:spPr>
        <a:xfrm>
          <a:off x="12072620" y="6502037"/>
          <a:ext cx="7823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537" name="楕円 536">
          <a:extLst>
            <a:ext uri="{FF2B5EF4-FFF2-40B4-BE49-F238E27FC236}">
              <a16:creationId xmlns:a16="http://schemas.microsoft.com/office/drawing/2014/main" id="{9AA3C5A1-C751-4C0E-8A96-20FA8376BC30}"/>
            </a:ext>
          </a:extLst>
        </xdr:cNvPr>
        <xdr:cNvSpPr/>
      </xdr:nvSpPr>
      <xdr:spPr>
        <a:xfrm>
          <a:off x="1123188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38</xdr:row>
      <xdr:rowOff>131717</xdr:rowOff>
    </xdr:to>
    <xdr:cxnSp macro="">
      <xdr:nvCxnSpPr>
        <xdr:cNvPr id="538" name="直線コネクタ 537">
          <a:extLst>
            <a:ext uri="{FF2B5EF4-FFF2-40B4-BE49-F238E27FC236}">
              <a16:creationId xmlns:a16="http://schemas.microsoft.com/office/drawing/2014/main" id="{48070873-8E9A-492F-9D32-C6827D4827FE}"/>
            </a:ext>
          </a:extLst>
        </xdr:cNvPr>
        <xdr:cNvCxnSpPr/>
      </xdr:nvCxnSpPr>
      <xdr:spPr>
        <a:xfrm>
          <a:off x="11282680" y="645795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1CD8974A-D9CD-4AA1-8266-600515B29098}"/>
            </a:ext>
          </a:extLst>
        </xdr:cNvPr>
        <xdr:cNvSpPr txBox="1"/>
      </xdr:nvSpPr>
      <xdr:spPr>
        <a:xfrm>
          <a:off x="134372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2043B5F7-B76D-47D2-B6A2-F357555A84CD}"/>
            </a:ext>
          </a:extLst>
        </xdr:cNvPr>
        <xdr:cNvSpPr txBox="1"/>
      </xdr:nvSpPr>
      <xdr:spPr>
        <a:xfrm>
          <a:off x="1267524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3A8C65D1-C48F-4351-A1F7-8C9E97B1DFEF}"/>
            </a:ext>
          </a:extLst>
        </xdr:cNvPr>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DCEC82B5-5BFE-4BDB-B9F1-98BEB1853E03}"/>
            </a:ext>
          </a:extLst>
        </xdr:cNvPr>
        <xdr:cNvSpPr txBox="1"/>
      </xdr:nvSpPr>
      <xdr:spPr>
        <a:xfrm>
          <a:off x="1110298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1469</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B9DBB35B-C63D-4DF9-8746-DBEF3215E59B}"/>
            </a:ext>
          </a:extLst>
        </xdr:cNvPr>
        <xdr:cNvSpPr txBox="1"/>
      </xdr:nvSpPr>
      <xdr:spPr>
        <a:xfrm>
          <a:off x="13437244" y="570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3CBBA75-B391-4295-9A91-130E18061B81}"/>
            </a:ext>
          </a:extLst>
        </xdr:cNvPr>
        <xdr:cNvSpPr txBox="1"/>
      </xdr:nvSpPr>
      <xdr:spPr>
        <a:xfrm>
          <a:off x="126752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2194</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AB5D2D22-B3C4-401F-92FA-EFB8ED6AF36C}"/>
            </a:ext>
          </a:extLst>
        </xdr:cNvPr>
        <xdr:cNvSpPr txBox="1"/>
      </xdr:nvSpPr>
      <xdr:spPr>
        <a:xfrm>
          <a:off x="119005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5BA7CBCA-FD6A-4367-A869-EA2A5E7FC34A}"/>
            </a:ext>
          </a:extLst>
        </xdr:cNvPr>
        <xdr:cNvSpPr txBox="1"/>
      </xdr:nvSpPr>
      <xdr:spPr>
        <a:xfrm>
          <a:off x="1110298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F9EB1B2E-4CA3-4A5D-848C-83FBB3CE292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76FAEB4-5744-4B43-A689-05DEC2368BE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2DEF07A0-EF27-44B8-B2BD-618C0962BA5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1C3D05A-736C-484E-A0E7-FC3BB861EA6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CDE92D12-8A13-4BF0-8E04-9B03C306662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27E31BE9-17E5-49AE-9801-87C7B02B677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66EB3438-6869-4519-A8EE-5F48BCCAB83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ED9DDD1E-5D5F-45B1-9D7F-916F900DE31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91E52C40-1BAF-4AAA-AF3A-DC0E836E5AB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E194828D-B1AE-4D33-90B5-FAB1ACBD1A8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6513239A-6344-4798-92E5-90919EAA09F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69350B21-92FC-4531-9960-E08507A726CF}"/>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AB50FAA9-28D6-4F54-ACCA-436A932F0FFB}"/>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CD8CCF9F-EA51-4182-BF0C-B746DE93A534}"/>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18D1E145-222E-41EE-AFC0-B5C6DAD49B1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3F5D6A5D-E269-4DC6-A077-5F2B5ABB4A2B}"/>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8C6686B7-4D16-4CE8-84C7-79193D2EA077}"/>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E244E63D-D806-4E7D-A036-508C06A463FC}"/>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4FC8F872-4750-4667-A3B4-2A30651C46D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C80B02A8-5595-47B1-A018-AAE973F9A2E3}"/>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CCE1DAD4-F2E9-4E35-929B-D2B39567BB7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A1850D8D-207F-4833-95A2-57837A62EE96}"/>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C62DE719-7073-4C78-9CAD-470B78BFA3A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EC052EF-B936-4F7A-8D75-7419ED199477}"/>
            </a:ext>
          </a:extLst>
        </xdr:cNvPr>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6DBE1640-6BBB-4E0F-88B2-4E738C011F9D}"/>
            </a:ext>
          </a:extLst>
        </xdr:cNvPr>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2F82F108-74C7-47CE-A3B2-E3250972C030}"/>
            </a:ext>
          </a:extLst>
        </xdr:cNvPr>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D92BDF20-9D1A-437E-B4AB-FB68A164F608}"/>
            </a:ext>
          </a:extLst>
        </xdr:cNvPr>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664D590F-939F-4B1A-8F30-6DB7377FE8F2}"/>
            </a:ext>
          </a:extLst>
        </xdr:cNvPr>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F153B290-5C0D-4CF7-9B55-F656C6078A12}"/>
            </a:ext>
          </a:extLst>
        </xdr:cNvPr>
        <xdr:cNvSpPr txBox="1"/>
      </xdr:nvSpPr>
      <xdr:spPr>
        <a:xfrm>
          <a:off x="19547840" y="69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646AAD23-340E-4FF5-A135-485114CF5BE3}"/>
            </a:ext>
          </a:extLst>
        </xdr:cNvPr>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54A3CA58-300B-4B83-A0D0-231AE4E259D6}"/>
            </a:ext>
          </a:extLst>
        </xdr:cNvPr>
        <xdr:cNvSpPr/>
      </xdr:nvSpPr>
      <xdr:spPr>
        <a:xfrm>
          <a:off x="18735040" y="6976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6A944276-3CAD-449A-9E6E-60CA54E2E837}"/>
            </a:ext>
          </a:extLst>
        </xdr:cNvPr>
        <xdr:cNvSpPr/>
      </xdr:nvSpPr>
      <xdr:spPr>
        <a:xfrm>
          <a:off x="17937480" y="697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88938DA5-12E3-4D91-8B07-A58CDBBCCCAE}"/>
            </a:ext>
          </a:extLst>
        </xdr:cNvPr>
        <xdr:cNvSpPr/>
      </xdr:nvSpPr>
      <xdr:spPr>
        <a:xfrm>
          <a:off x="17162780" y="697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E53151C7-ACF7-4353-8249-BB571BA1F742}"/>
            </a:ext>
          </a:extLst>
        </xdr:cNvPr>
        <xdr:cNvSpPr/>
      </xdr:nvSpPr>
      <xdr:spPr>
        <a:xfrm>
          <a:off x="16388080" y="6980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46FA157-9F43-4B0D-B8ED-3523184D5B6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DB5D456-64E0-44E8-A7A0-33934B5B379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FC940F4-DF53-425E-A3DA-EBB4E0E295E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9B8D49F-2AAD-4FF1-9AD1-2FF1E06462E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D26DD3B-C323-4D6E-AA7E-1E60E1B89CB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43019</xdr:rowOff>
    </xdr:from>
    <xdr:to>
      <xdr:col>116</xdr:col>
      <xdr:colOff>114300</xdr:colOff>
      <xdr:row>41</xdr:row>
      <xdr:rowOff>144619</xdr:rowOff>
    </xdr:to>
    <xdr:sp macro="" textlink="">
      <xdr:nvSpPr>
        <xdr:cNvPr id="586" name="楕円 585">
          <a:extLst>
            <a:ext uri="{FF2B5EF4-FFF2-40B4-BE49-F238E27FC236}">
              <a16:creationId xmlns:a16="http://schemas.microsoft.com/office/drawing/2014/main" id="{1BCED63C-ED04-4250-9509-354DCE583C09}"/>
            </a:ext>
          </a:extLst>
        </xdr:cNvPr>
        <xdr:cNvSpPr/>
      </xdr:nvSpPr>
      <xdr:spPr>
        <a:xfrm>
          <a:off x="19458940" y="69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2396</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496E885F-2C7E-4CD3-9C33-9A66AEE06DE1}"/>
            </a:ext>
          </a:extLst>
        </xdr:cNvPr>
        <xdr:cNvSpPr txBox="1"/>
      </xdr:nvSpPr>
      <xdr:spPr>
        <a:xfrm>
          <a:off x="19547840" y="670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66802</xdr:rowOff>
    </xdr:from>
    <xdr:to>
      <xdr:col>112</xdr:col>
      <xdr:colOff>38100</xdr:colOff>
      <xdr:row>41</xdr:row>
      <xdr:rowOff>168402</xdr:rowOff>
    </xdr:to>
    <xdr:sp macro="" textlink="">
      <xdr:nvSpPr>
        <xdr:cNvPr id="588" name="楕円 587">
          <a:extLst>
            <a:ext uri="{FF2B5EF4-FFF2-40B4-BE49-F238E27FC236}">
              <a16:creationId xmlns:a16="http://schemas.microsoft.com/office/drawing/2014/main" id="{C586DB64-F50B-4912-BB4B-5329C298A9BA}"/>
            </a:ext>
          </a:extLst>
        </xdr:cNvPr>
        <xdr:cNvSpPr/>
      </xdr:nvSpPr>
      <xdr:spPr>
        <a:xfrm>
          <a:off x="18735040" y="69400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93819</xdr:rowOff>
    </xdr:from>
    <xdr:to>
      <xdr:col>116</xdr:col>
      <xdr:colOff>63500</xdr:colOff>
      <xdr:row>41</xdr:row>
      <xdr:rowOff>117602</xdr:rowOff>
    </xdr:to>
    <xdr:cxnSp macro="">
      <xdr:nvCxnSpPr>
        <xdr:cNvPr id="589" name="直線コネクタ 588">
          <a:extLst>
            <a:ext uri="{FF2B5EF4-FFF2-40B4-BE49-F238E27FC236}">
              <a16:creationId xmlns:a16="http://schemas.microsoft.com/office/drawing/2014/main" id="{07C55ADD-9ECF-441B-8364-1210F99D251F}"/>
            </a:ext>
          </a:extLst>
        </xdr:cNvPr>
        <xdr:cNvCxnSpPr/>
      </xdr:nvCxnSpPr>
      <xdr:spPr>
        <a:xfrm flipV="1">
          <a:off x="18778220" y="6967059"/>
          <a:ext cx="73152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119549</xdr:rowOff>
    </xdr:from>
    <xdr:to>
      <xdr:col>107</xdr:col>
      <xdr:colOff>101600</xdr:colOff>
      <xdr:row>42</xdr:row>
      <xdr:rowOff>49699</xdr:rowOff>
    </xdr:to>
    <xdr:sp macro="" textlink="">
      <xdr:nvSpPr>
        <xdr:cNvPr id="590" name="楕円 589">
          <a:extLst>
            <a:ext uri="{FF2B5EF4-FFF2-40B4-BE49-F238E27FC236}">
              <a16:creationId xmlns:a16="http://schemas.microsoft.com/office/drawing/2014/main" id="{6693E5C9-FF39-4453-88B6-45DFD4C1C33D}"/>
            </a:ext>
          </a:extLst>
        </xdr:cNvPr>
        <xdr:cNvSpPr/>
      </xdr:nvSpPr>
      <xdr:spPr>
        <a:xfrm>
          <a:off x="17937480" y="6992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117602</xdr:rowOff>
    </xdr:from>
    <xdr:to>
      <xdr:col>111</xdr:col>
      <xdr:colOff>177800</xdr:colOff>
      <xdr:row>41</xdr:row>
      <xdr:rowOff>170349</xdr:rowOff>
    </xdr:to>
    <xdr:cxnSp macro="">
      <xdr:nvCxnSpPr>
        <xdr:cNvPr id="591" name="直線コネクタ 590">
          <a:extLst>
            <a:ext uri="{FF2B5EF4-FFF2-40B4-BE49-F238E27FC236}">
              <a16:creationId xmlns:a16="http://schemas.microsoft.com/office/drawing/2014/main" id="{FA5B195E-9922-4C13-A034-AB87ED1DF818}"/>
            </a:ext>
          </a:extLst>
        </xdr:cNvPr>
        <xdr:cNvCxnSpPr/>
      </xdr:nvCxnSpPr>
      <xdr:spPr>
        <a:xfrm flipV="1">
          <a:off x="17988280" y="6990842"/>
          <a:ext cx="789940" cy="5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118890</xdr:rowOff>
    </xdr:from>
    <xdr:to>
      <xdr:col>102</xdr:col>
      <xdr:colOff>165100</xdr:colOff>
      <xdr:row>42</xdr:row>
      <xdr:rowOff>49040</xdr:rowOff>
    </xdr:to>
    <xdr:sp macro="" textlink="">
      <xdr:nvSpPr>
        <xdr:cNvPr id="592" name="楕円 591">
          <a:extLst>
            <a:ext uri="{FF2B5EF4-FFF2-40B4-BE49-F238E27FC236}">
              <a16:creationId xmlns:a16="http://schemas.microsoft.com/office/drawing/2014/main" id="{41FBCEFB-4B42-41DF-A82F-4738DB0212F3}"/>
            </a:ext>
          </a:extLst>
        </xdr:cNvPr>
        <xdr:cNvSpPr/>
      </xdr:nvSpPr>
      <xdr:spPr>
        <a:xfrm>
          <a:off x="17162780" y="699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169690</xdr:rowOff>
    </xdr:from>
    <xdr:to>
      <xdr:col>107</xdr:col>
      <xdr:colOff>50800</xdr:colOff>
      <xdr:row>41</xdr:row>
      <xdr:rowOff>170349</xdr:rowOff>
    </xdr:to>
    <xdr:cxnSp macro="">
      <xdr:nvCxnSpPr>
        <xdr:cNvPr id="593" name="直線コネクタ 592">
          <a:extLst>
            <a:ext uri="{FF2B5EF4-FFF2-40B4-BE49-F238E27FC236}">
              <a16:creationId xmlns:a16="http://schemas.microsoft.com/office/drawing/2014/main" id="{E4ED44AD-4D0E-4A04-B688-C79C0152C241}"/>
            </a:ext>
          </a:extLst>
        </xdr:cNvPr>
        <xdr:cNvCxnSpPr/>
      </xdr:nvCxnSpPr>
      <xdr:spPr>
        <a:xfrm>
          <a:off x="17213580" y="7042930"/>
          <a:ext cx="7747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116613</xdr:rowOff>
    </xdr:from>
    <xdr:to>
      <xdr:col>98</xdr:col>
      <xdr:colOff>38100</xdr:colOff>
      <xdr:row>42</xdr:row>
      <xdr:rowOff>46763</xdr:rowOff>
    </xdr:to>
    <xdr:sp macro="" textlink="">
      <xdr:nvSpPr>
        <xdr:cNvPr id="594" name="楕円 593">
          <a:extLst>
            <a:ext uri="{FF2B5EF4-FFF2-40B4-BE49-F238E27FC236}">
              <a16:creationId xmlns:a16="http://schemas.microsoft.com/office/drawing/2014/main" id="{54A8570A-980A-4333-82CC-3A6E76910480}"/>
            </a:ext>
          </a:extLst>
        </xdr:cNvPr>
        <xdr:cNvSpPr/>
      </xdr:nvSpPr>
      <xdr:spPr>
        <a:xfrm>
          <a:off x="16388080" y="6989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167413</xdr:rowOff>
    </xdr:from>
    <xdr:to>
      <xdr:col>102</xdr:col>
      <xdr:colOff>114300</xdr:colOff>
      <xdr:row>41</xdr:row>
      <xdr:rowOff>169690</xdr:rowOff>
    </xdr:to>
    <xdr:cxnSp macro="">
      <xdr:nvCxnSpPr>
        <xdr:cNvPr id="595" name="直線コネクタ 594">
          <a:extLst>
            <a:ext uri="{FF2B5EF4-FFF2-40B4-BE49-F238E27FC236}">
              <a16:creationId xmlns:a16="http://schemas.microsoft.com/office/drawing/2014/main" id="{680E6574-9FAF-43BE-BBA6-BB4FF734B0A1}"/>
            </a:ext>
          </a:extLst>
        </xdr:cNvPr>
        <xdr:cNvCxnSpPr/>
      </xdr:nvCxnSpPr>
      <xdr:spPr>
        <a:xfrm>
          <a:off x="16431260" y="7040653"/>
          <a:ext cx="78232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B193E78A-CCD3-42CD-833C-83CB9CE6B78F}"/>
            </a:ext>
          </a:extLst>
        </xdr:cNvPr>
        <xdr:cNvSpPr txBox="1"/>
      </xdr:nvSpPr>
      <xdr:spPr>
        <a:xfrm>
          <a:off x="18528811" y="70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F16A6A53-794D-4F85-8249-63343FAD6DE1}"/>
            </a:ext>
          </a:extLst>
        </xdr:cNvPr>
        <xdr:cNvSpPr txBox="1"/>
      </xdr:nvSpPr>
      <xdr:spPr>
        <a:xfrm>
          <a:off x="17766811" y="675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BB8E3DA1-A246-4A6F-805E-17D3124C2362}"/>
            </a:ext>
          </a:extLst>
        </xdr:cNvPr>
        <xdr:cNvSpPr txBox="1"/>
      </xdr:nvSpPr>
      <xdr:spPr>
        <a:xfrm>
          <a:off x="16969251" y="67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DAACDFC6-E8D0-488D-8369-EA768D0FE43A}"/>
            </a:ext>
          </a:extLst>
        </xdr:cNvPr>
        <xdr:cNvSpPr txBox="1"/>
      </xdr:nvSpPr>
      <xdr:spPr>
        <a:xfrm>
          <a:off x="16194551" y="67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13479</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22AF1E65-E53C-4912-B506-92A7C0F24B29}"/>
            </a:ext>
          </a:extLst>
        </xdr:cNvPr>
        <xdr:cNvSpPr txBox="1"/>
      </xdr:nvSpPr>
      <xdr:spPr>
        <a:xfrm>
          <a:off x="18496495" y="671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40826</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7A8F517B-0437-4CBC-8C47-5CE57E93E82A}"/>
            </a:ext>
          </a:extLst>
        </xdr:cNvPr>
        <xdr:cNvSpPr txBox="1"/>
      </xdr:nvSpPr>
      <xdr:spPr>
        <a:xfrm>
          <a:off x="17766811" y="70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40167</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3C2EE8C0-70D8-462A-B58E-9A38E3C88303}"/>
            </a:ext>
          </a:extLst>
        </xdr:cNvPr>
        <xdr:cNvSpPr txBox="1"/>
      </xdr:nvSpPr>
      <xdr:spPr>
        <a:xfrm>
          <a:off x="16969251" y="708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37890</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55939565-83E7-4A23-B207-E468D4A6AE43}"/>
            </a:ext>
          </a:extLst>
        </xdr:cNvPr>
        <xdr:cNvSpPr txBox="1"/>
      </xdr:nvSpPr>
      <xdr:spPr>
        <a:xfrm>
          <a:off x="16194551" y="70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67D47259-0CC7-4680-BE54-ED367F64055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A262B52A-AB0A-492E-A6D4-CC1604FD3CE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AD45523-4324-4DB9-83B7-125EA1213E0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2C9794F-264E-4F7D-A04B-E2261019012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9C2838F-20CD-4E9C-AFD9-6232811E61F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FCB73C87-827D-4E7F-A8A1-FAD47C3EB2B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D474A2AA-9A75-4528-8193-183D4EF22B5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4DAF21A8-A4C9-4F47-BF9E-58E9A28F9E4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3F39E232-CB20-4A68-A7DC-C7012962FD3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FC83F660-D84E-43ED-80FF-B3B1D72F7F8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29E35B59-65EE-4F2E-8B8B-C1B2F231634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6A77CC6C-8803-474E-BFEA-8B6131DE8915}"/>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FC1D0CF0-9653-4187-BE3B-CED0333502C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A5D5A2F8-59CA-4EB2-B0CA-A48E38052E9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9C7CFF16-B216-40BF-8D43-5074D38E356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90CC8794-D64C-4420-B05A-A7684A1002C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A97AF1E3-6932-45DA-8CCE-1758128C56C5}"/>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8D4BCC4-9558-410C-BBD6-3EF3DDE567E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D50DA33F-127D-461C-97A0-9698B4D249D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7F6513DE-0733-40E7-A3A7-17F9DC081E1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A69C1C14-DB42-46A3-BBC5-3CD34369B142}"/>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A8D5A517-5FF4-4E8C-BA55-3C1B88B7917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609AF2AF-F4E9-4260-A5AD-3B9A07BCC629}"/>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DA7F1FB1-FB0D-4CE1-8CB3-A049DF4AD2D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B5164C4B-8687-4651-974A-8059C6D1F22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1D7DCFDC-8F3F-4BEA-B652-73A62D602258}"/>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34A775AE-084E-43B5-A80A-2987DF8AE11C}"/>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B15AA456-5D0C-42D5-B342-60F34CB72A8A}"/>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57290F9-9D0B-4273-96C9-69C39F613562}"/>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102C12E3-FB13-4F11-96CF-3BD02464B133}"/>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28AF05D7-B575-4D9C-BE52-2557483B4BF4}"/>
            </a:ext>
          </a:extLst>
        </xdr:cNvPr>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71DC7E45-CCA8-4E62-B115-938F595C4E5F}"/>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14929389-A512-48FF-BD43-036867B191A1}"/>
            </a:ext>
          </a:extLst>
        </xdr:cNvPr>
        <xdr:cNvSpPr/>
      </xdr:nvSpPr>
      <xdr:spPr>
        <a:xfrm>
          <a:off x="13578840" y="99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A049810C-BA30-49C4-AEB2-F3CE86D7DFD6}"/>
            </a:ext>
          </a:extLst>
        </xdr:cNvPr>
        <xdr:cNvSpPr/>
      </xdr:nvSpPr>
      <xdr:spPr>
        <a:xfrm>
          <a:off x="12804140" y="988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E1A70D24-E79C-4A22-96A0-5C7453E5F52E}"/>
            </a:ext>
          </a:extLst>
        </xdr:cNvPr>
        <xdr:cNvSpPr/>
      </xdr:nvSpPr>
      <xdr:spPr>
        <a:xfrm>
          <a:off x="12029440" y="9851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1F17BD34-B327-4E47-88CB-DA810C745E62}"/>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E477530-D318-44C6-AA89-6A37D469A1C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CDBB2E5-483B-4192-9A0E-9EB09F6AAEC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4782D99-8312-4C98-A627-92DC226F608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3A4BEF1-785E-4385-8C8F-5DCBBF0DEAA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5B77869-4506-47CC-A8D0-C7586EB62E6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645" name="楕円 644">
          <a:extLst>
            <a:ext uri="{FF2B5EF4-FFF2-40B4-BE49-F238E27FC236}">
              <a16:creationId xmlns:a16="http://schemas.microsoft.com/office/drawing/2014/main" id="{DE384901-8340-48EE-909B-B5083F25CEA3}"/>
            </a:ext>
          </a:extLst>
        </xdr:cNvPr>
        <xdr:cNvSpPr/>
      </xdr:nvSpPr>
      <xdr:spPr>
        <a:xfrm>
          <a:off x="14325600" y="98987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F22327C-2916-4BFC-9C87-244F76DD06B4}"/>
            </a:ext>
          </a:extLst>
        </xdr:cNvPr>
        <xdr:cNvSpPr txBox="1"/>
      </xdr:nvSpPr>
      <xdr:spPr>
        <a:xfrm>
          <a:off x="14414500" y="975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647" name="楕円 646">
          <a:extLst>
            <a:ext uri="{FF2B5EF4-FFF2-40B4-BE49-F238E27FC236}">
              <a16:creationId xmlns:a16="http://schemas.microsoft.com/office/drawing/2014/main" id="{5925C232-A74E-4A0F-94FA-BC9426FB3B4C}"/>
            </a:ext>
          </a:extLst>
        </xdr:cNvPr>
        <xdr:cNvSpPr/>
      </xdr:nvSpPr>
      <xdr:spPr>
        <a:xfrm>
          <a:off x="13578840" y="9845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58783</xdr:rowOff>
    </xdr:to>
    <xdr:cxnSp macro="">
      <xdr:nvCxnSpPr>
        <xdr:cNvPr id="648" name="直線コネクタ 647">
          <a:extLst>
            <a:ext uri="{FF2B5EF4-FFF2-40B4-BE49-F238E27FC236}">
              <a16:creationId xmlns:a16="http://schemas.microsoft.com/office/drawing/2014/main" id="{99344506-0880-491B-9BA2-6DE5AE232F7D}"/>
            </a:ext>
          </a:extLst>
        </xdr:cNvPr>
        <xdr:cNvCxnSpPr/>
      </xdr:nvCxnSpPr>
      <xdr:spPr>
        <a:xfrm>
          <a:off x="13629640" y="9892393"/>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649" name="楕円 648">
          <a:extLst>
            <a:ext uri="{FF2B5EF4-FFF2-40B4-BE49-F238E27FC236}">
              <a16:creationId xmlns:a16="http://schemas.microsoft.com/office/drawing/2014/main" id="{4058CB32-238F-4439-9C4A-73E8DC4BD715}"/>
            </a:ext>
          </a:extLst>
        </xdr:cNvPr>
        <xdr:cNvSpPr/>
      </xdr:nvSpPr>
      <xdr:spPr>
        <a:xfrm>
          <a:off x="1280414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104503</xdr:rowOff>
    </xdr:to>
    <xdr:cxnSp macro="">
      <xdr:nvCxnSpPr>
        <xdr:cNvPr id="650" name="直線コネクタ 649">
          <a:extLst>
            <a:ext uri="{FF2B5EF4-FFF2-40B4-BE49-F238E27FC236}">
              <a16:creationId xmlns:a16="http://schemas.microsoft.com/office/drawing/2014/main" id="{7D7A0B74-F8F4-41A8-984F-8352D8899638}"/>
            </a:ext>
          </a:extLst>
        </xdr:cNvPr>
        <xdr:cNvCxnSpPr/>
      </xdr:nvCxnSpPr>
      <xdr:spPr>
        <a:xfrm flipV="1">
          <a:off x="12854940" y="9892393"/>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9616</xdr:rowOff>
    </xdr:from>
    <xdr:to>
      <xdr:col>72</xdr:col>
      <xdr:colOff>38100</xdr:colOff>
      <xdr:row>59</xdr:row>
      <xdr:rowOff>111216</xdr:rowOff>
    </xdr:to>
    <xdr:sp macro="" textlink="">
      <xdr:nvSpPr>
        <xdr:cNvPr id="651" name="楕円 650">
          <a:extLst>
            <a:ext uri="{FF2B5EF4-FFF2-40B4-BE49-F238E27FC236}">
              <a16:creationId xmlns:a16="http://schemas.microsoft.com/office/drawing/2014/main" id="{7D4EF291-9F07-4482-A9DD-C0A2A061ECD9}"/>
            </a:ext>
          </a:extLst>
        </xdr:cNvPr>
        <xdr:cNvSpPr/>
      </xdr:nvSpPr>
      <xdr:spPr>
        <a:xfrm>
          <a:off x="12029440" y="9900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104503</xdr:rowOff>
    </xdr:to>
    <xdr:cxnSp macro="">
      <xdr:nvCxnSpPr>
        <xdr:cNvPr id="652" name="直線コネクタ 651">
          <a:extLst>
            <a:ext uri="{FF2B5EF4-FFF2-40B4-BE49-F238E27FC236}">
              <a16:creationId xmlns:a16="http://schemas.microsoft.com/office/drawing/2014/main" id="{81150DED-3D9F-4075-8BC6-3346575B2C64}"/>
            </a:ext>
          </a:extLst>
        </xdr:cNvPr>
        <xdr:cNvCxnSpPr/>
      </xdr:nvCxnSpPr>
      <xdr:spPr>
        <a:xfrm>
          <a:off x="12072620" y="9951176"/>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653" name="楕円 652">
          <a:extLst>
            <a:ext uri="{FF2B5EF4-FFF2-40B4-BE49-F238E27FC236}">
              <a16:creationId xmlns:a16="http://schemas.microsoft.com/office/drawing/2014/main" id="{E4659A2B-1FA8-417E-8188-9F8210F3A635}"/>
            </a:ext>
          </a:extLst>
        </xdr:cNvPr>
        <xdr:cNvSpPr/>
      </xdr:nvSpPr>
      <xdr:spPr>
        <a:xfrm>
          <a:off x="11231880" y="986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16328</xdr:rowOff>
    </xdr:from>
    <xdr:to>
      <xdr:col>71</xdr:col>
      <xdr:colOff>177800</xdr:colOff>
      <xdr:row>59</xdr:row>
      <xdr:rowOff>60416</xdr:rowOff>
    </xdr:to>
    <xdr:cxnSp macro="">
      <xdr:nvCxnSpPr>
        <xdr:cNvPr id="654" name="直線コネクタ 653">
          <a:extLst>
            <a:ext uri="{FF2B5EF4-FFF2-40B4-BE49-F238E27FC236}">
              <a16:creationId xmlns:a16="http://schemas.microsoft.com/office/drawing/2014/main" id="{EE1CF421-7550-4F3A-AFC7-4C7B258F0227}"/>
            </a:ext>
          </a:extLst>
        </xdr:cNvPr>
        <xdr:cNvCxnSpPr/>
      </xdr:nvCxnSpPr>
      <xdr:spPr>
        <a:xfrm>
          <a:off x="11282680" y="9907088"/>
          <a:ext cx="78994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2EB776B7-A321-4C96-83B4-1EDB7CECC469}"/>
            </a:ext>
          </a:extLst>
        </xdr:cNvPr>
        <xdr:cNvSpPr txBox="1"/>
      </xdr:nvSpPr>
      <xdr:spPr>
        <a:xfrm>
          <a:off x="13437244" y="99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681AA68C-3C36-477F-8F2B-AE117C6CEA9B}"/>
            </a:ext>
          </a:extLst>
        </xdr:cNvPr>
        <xdr:cNvSpPr txBox="1"/>
      </xdr:nvSpPr>
      <xdr:spPr>
        <a:xfrm>
          <a:off x="1267524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73592DBC-0B4E-46B9-8030-53A4F80260A6}"/>
            </a:ext>
          </a:extLst>
        </xdr:cNvPr>
        <xdr:cNvSpPr txBox="1"/>
      </xdr:nvSpPr>
      <xdr:spPr>
        <a:xfrm>
          <a:off x="119005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98CA0138-5594-472B-8EED-0E483CACA85F}"/>
            </a:ext>
          </a:extLst>
        </xdr:cNvPr>
        <xdr:cNvSpPr txBox="1"/>
      </xdr:nvSpPr>
      <xdr:spPr>
        <a:xfrm>
          <a:off x="1110298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26D43AFB-8438-4C0B-B77C-B05236355796}"/>
            </a:ext>
          </a:extLst>
        </xdr:cNvPr>
        <xdr:cNvSpPr txBox="1"/>
      </xdr:nvSpPr>
      <xdr:spPr>
        <a:xfrm>
          <a:off x="134372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146430</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7BD6AE46-15C0-4895-9D3C-7494F922C4E2}"/>
            </a:ext>
          </a:extLst>
        </xdr:cNvPr>
        <xdr:cNvSpPr txBox="1"/>
      </xdr:nvSpPr>
      <xdr:spPr>
        <a:xfrm>
          <a:off x="12675244" y="100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102343</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9DC4ABC0-2763-4B4E-9AE8-B3D92927B785}"/>
            </a:ext>
          </a:extLst>
        </xdr:cNvPr>
        <xdr:cNvSpPr txBox="1"/>
      </xdr:nvSpPr>
      <xdr:spPr>
        <a:xfrm>
          <a:off x="11900544" y="999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58255</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AD43268-8E6B-42F2-9B3B-36414498606D}"/>
            </a:ext>
          </a:extLst>
        </xdr:cNvPr>
        <xdr:cNvSpPr txBox="1"/>
      </xdr:nvSpPr>
      <xdr:spPr>
        <a:xfrm>
          <a:off x="11102984" y="994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6A12D24-0120-48BC-8D7B-69CA22D498F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7239A7C2-A8CA-4828-91B2-41614ECC16B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4EBDE925-EB21-4FF6-8D29-EAC4DFE5D3C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D2EACDA-CA8E-4BF1-804A-6BAA0F40F08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C233EFBF-0600-4B89-8A20-9379362176B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E83B66AB-5E92-4EF2-B91A-3EB0E697875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895D0-8EFC-4C0B-B6E8-E965D075E13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FA99721F-B8F9-431D-A854-C048541F5AF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C7001EEE-735E-4588-92F1-D262A4E769A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BF71E856-5446-492F-8AF8-FF991D64287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27A37313-D18E-495D-A288-321A37C069E4}"/>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C638604C-9CAC-433A-A38B-F9D642E4FAE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BA3F17FB-4072-424F-9F61-4A98E667941A}"/>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E074468D-4DA0-425D-9FA8-FC717DFE8247}"/>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DDE711EC-E012-4391-B1F1-BB7F3F0C15D1}"/>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63AC2E07-8592-4041-9C1B-11377772F3AF}"/>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DCC086A6-C1F2-464B-A2C4-CCCABC18727A}"/>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2EAADA45-D09C-4FD6-A8C9-C04896AD8FD1}"/>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AF426D43-F65B-4B12-9048-5E06F9D6DFB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88A079E1-A1F8-446D-96B7-C2FDCE2D71C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D67CBC77-2351-4B02-9F3C-AE8B3F5021E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8697C864-AD54-462D-A6B2-C8C6644F3DBA}"/>
            </a:ext>
          </a:extLst>
        </xdr:cNvPr>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EC1F163-F43D-4352-8686-292F8A2F8773}"/>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2E5AE5DC-CD0B-42B7-8E0F-95A3CDAB3D8F}"/>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C2837604-CF0A-4363-8D49-D1E9DC5B97BA}"/>
            </a:ext>
          </a:extLst>
        </xdr:cNvPr>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1536D956-A90D-4877-BF06-94BDF7A9506F}"/>
            </a:ext>
          </a:extLst>
        </xdr:cNvPr>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80A2DAC1-0605-44FB-BE2C-4CEC4D2F9746}"/>
            </a:ext>
          </a:extLst>
        </xdr:cNvPr>
        <xdr:cNvSpPr txBox="1"/>
      </xdr:nvSpPr>
      <xdr:spPr>
        <a:xfrm>
          <a:off x="1954784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9F7810D0-0A11-4488-B952-231293CF78D2}"/>
            </a:ext>
          </a:extLst>
        </xdr:cNvPr>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28D20B39-3700-41CB-A4B3-201EF9464091}"/>
            </a:ext>
          </a:extLst>
        </xdr:cNvPr>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7762D7A6-DFD6-443B-BF44-776D4090BE17}"/>
            </a:ext>
          </a:extLst>
        </xdr:cNvPr>
        <xdr:cNvSpPr/>
      </xdr:nvSpPr>
      <xdr:spPr>
        <a:xfrm>
          <a:off x="179374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3BCFB67-2F11-408A-ACA6-B3512B4B502F}"/>
            </a:ext>
          </a:extLst>
        </xdr:cNvPr>
        <xdr:cNvSpPr/>
      </xdr:nvSpPr>
      <xdr:spPr>
        <a:xfrm>
          <a:off x="171627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82E0D457-6D5D-4B2F-ADAB-269686B1E7F1}"/>
            </a:ext>
          </a:extLst>
        </xdr:cNvPr>
        <xdr:cNvSpPr/>
      </xdr:nvSpPr>
      <xdr:spPr>
        <a:xfrm>
          <a:off x="16388080" y="10525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5EF9887C-CFEE-4221-ADCE-B7631929817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AB0D0B63-AAE7-40CF-AB35-E10CEE7A10D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9024BCE-62E2-411C-92D5-CCE94368F41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5DFFE3C7-095B-4D08-9BE1-73B667608AF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D0119BD7-5CDD-4DBA-810C-F92F228FE91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700" name="楕円 699">
          <a:extLst>
            <a:ext uri="{FF2B5EF4-FFF2-40B4-BE49-F238E27FC236}">
              <a16:creationId xmlns:a16="http://schemas.microsoft.com/office/drawing/2014/main" id="{3FF7B48D-5732-4560-A4C9-CB8E4680D130}"/>
            </a:ext>
          </a:extLst>
        </xdr:cNvPr>
        <xdr:cNvSpPr/>
      </xdr:nvSpPr>
      <xdr:spPr>
        <a:xfrm>
          <a:off x="1945894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141241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328815E8-F901-4753-A615-F250C2E2E2B7}"/>
            </a:ext>
          </a:extLst>
        </xdr:cNvPr>
        <xdr:cNvSpPr txBox="1"/>
      </xdr:nvSpPr>
      <xdr:spPr>
        <a:xfrm>
          <a:off x="19547840" y="1036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702" name="楕円 701">
          <a:extLst>
            <a:ext uri="{FF2B5EF4-FFF2-40B4-BE49-F238E27FC236}">
              <a16:creationId xmlns:a16="http://schemas.microsoft.com/office/drawing/2014/main" id="{AB5FF6D5-B43E-40F2-8A32-1D173F6454C5}"/>
            </a:ext>
          </a:extLst>
        </xdr:cNvPr>
        <xdr:cNvSpPr/>
      </xdr:nvSpPr>
      <xdr:spPr>
        <a:xfrm>
          <a:off x="18735040" y="1051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62</xdr:row>
      <xdr:rowOff>169164</xdr:rowOff>
    </xdr:to>
    <xdr:cxnSp macro="">
      <xdr:nvCxnSpPr>
        <xdr:cNvPr id="703" name="直線コネクタ 702">
          <a:extLst>
            <a:ext uri="{FF2B5EF4-FFF2-40B4-BE49-F238E27FC236}">
              <a16:creationId xmlns:a16="http://schemas.microsoft.com/office/drawing/2014/main" id="{EB212ADB-EA3E-447B-A9ED-1B468DBCF7CB}"/>
            </a:ext>
          </a:extLst>
        </xdr:cNvPr>
        <xdr:cNvCxnSpPr/>
      </xdr:nvCxnSpPr>
      <xdr:spPr>
        <a:xfrm>
          <a:off x="18778220" y="1056284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704" name="楕円 703">
          <a:extLst>
            <a:ext uri="{FF2B5EF4-FFF2-40B4-BE49-F238E27FC236}">
              <a16:creationId xmlns:a16="http://schemas.microsoft.com/office/drawing/2014/main" id="{0DF8998A-4996-4134-9509-527D9614EFD2}"/>
            </a:ext>
          </a:extLst>
        </xdr:cNvPr>
        <xdr:cNvSpPr/>
      </xdr:nvSpPr>
      <xdr:spPr>
        <a:xfrm>
          <a:off x="179374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62</xdr:row>
      <xdr:rowOff>169164</xdr:rowOff>
    </xdr:to>
    <xdr:cxnSp macro="">
      <xdr:nvCxnSpPr>
        <xdr:cNvPr id="705" name="直線コネクタ 704">
          <a:extLst>
            <a:ext uri="{FF2B5EF4-FFF2-40B4-BE49-F238E27FC236}">
              <a16:creationId xmlns:a16="http://schemas.microsoft.com/office/drawing/2014/main" id="{CE753582-695E-456D-9A9F-4F9B2B6F1D0E}"/>
            </a:ext>
          </a:extLst>
        </xdr:cNvPr>
        <xdr:cNvCxnSpPr/>
      </xdr:nvCxnSpPr>
      <xdr:spPr>
        <a:xfrm>
          <a:off x="17988280" y="1056284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706" name="楕円 705">
          <a:extLst>
            <a:ext uri="{FF2B5EF4-FFF2-40B4-BE49-F238E27FC236}">
              <a16:creationId xmlns:a16="http://schemas.microsoft.com/office/drawing/2014/main" id="{CE49A66B-187E-45D9-A7ED-F7CF0B65892B}"/>
            </a:ext>
          </a:extLst>
        </xdr:cNvPr>
        <xdr:cNvSpPr/>
      </xdr:nvSpPr>
      <xdr:spPr>
        <a:xfrm>
          <a:off x="171627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62</xdr:row>
      <xdr:rowOff>169164</xdr:rowOff>
    </xdr:to>
    <xdr:cxnSp macro="">
      <xdr:nvCxnSpPr>
        <xdr:cNvPr id="707" name="直線コネクタ 706">
          <a:extLst>
            <a:ext uri="{FF2B5EF4-FFF2-40B4-BE49-F238E27FC236}">
              <a16:creationId xmlns:a16="http://schemas.microsoft.com/office/drawing/2014/main" id="{8C90F984-CFC1-4A16-989C-FC948098ED2C}"/>
            </a:ext>
          </a:extLst>
        </xdr:cNvPr>
        <xdr:cNvCxnSpPr/>
      </xdr:nvCxnSpPr>
      <xdr:spPr>
        <a:xfrm>
          <a:off x="17213580" y="1056284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708" name="楕円 707">
          <a:extLst>
            <a:ext uri="{FF2B5EF4-FFF2-40B4-BE49-F238E27FC236}">
              <a16:creationId xmlns:a16="http://schemas.microsoft.com/office/drawing/2014/main" id="{313CF51E-1E28-44D1-8B15-7EFD8676B40F}"/>
            </a:ext>
          </a:extLst>
        </xdr:cNvPr>
        <xdr:cNvSpPr/>
      </xdr:nvSpPr>
      <xdr:spPr>
        <a:xfrm>
          <a:off x="16388080" y="1045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109728</xdr:rowOff>
    </xdr:from>
    <xdr:to>
      <xdr:col>102</xdr:col>
      <xdr:colOff>114300</xdr:colOff>
      <xdr:row>62</xdr:row>
      <xdr:rowOff>169164</xdr:rowOff>
    </xdr:to>
    <xdr:cxnSp macro="">
      <xdr:nvCxnSpPr>
        <xdr:cNvPr id="709" name="直線コネクタ 708">
          <a:extLst>
            <a:ext uri="{FF2B5EF4-FFF2-40B4-BE49-F238E27FC236}">
              <a16:creationId xmlns:a16="http://schemas.microsoft.com/office/drawing/2014/main" id="{B4DAEF5B-2202-4BE1-A03B-B13D8BEA2DFF}"/>
            </a:ext>
          </a:extLst>
        </xdr:cNvPr>
        <xdr:cNvCxnSpPr/>
      </xdr:nvCxnSpPr>
      <xdr:spPr>
        <a:xfrm>
          <a:off x="16431260" y="10503408"/>
          <a:ext cx="7823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0" name="n_1aveValue【保健センター・保健所】&#10;一人当たり面積">
          <a:extLst>
            <a:ext uri="{FF2B5EF4-FFF2-40B4-BE49-F238E27FC236}">
              <a16:creationId xmlns:a16="http://schemas.microsoft.com/office/drawing/2014/main" id="{1F40BFC2-491E-4FA8-94C2-EBD25E140F64}"/>
            </a:ext>
          </a:extLst>
        </xdr:cNvPr>
        <xdr:cNvSpPr txBox="1"/>
      </xdr:nvSpPr>
      <xdr:spPr>
        <a:xfrm>
          <a:off x="185611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1" name="n_2aveValue【保健センター・保健所】&#10;一人当たり面積">
          <a:extLst>
            <a:ext uri="{FF2B5EF4-FFF2-40B4-BE49-F238E27FC236}">
              <a16:creationId xmlns:a16="http://schemas.microsoft.com/office/drawing/2014/main" id="{DDAFC4A9-8F9A-46F7-9F2E-113B1E923E9C}"/>
            </a:ext>
          </a:extLst>
        </xdr:cNvPr>
        <xdr:cNvSpPr txBox="1"/>
      </xdr:nvSpPr>
      <xdr:spPr>
        <a:xfrm>
          <a:off x="177762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2" name="n_3aveValue【保健センター・保健所】&#10;一人当たり面積">
          <a:extLst>
            <a:ext uri="{FF2B5EF4-FFF2-40B4-BE49-F238E27FC236}">
              <a16:creationId xmlns:a16="http://schemas.microsoft.com/office/drawing/2014/main" id="{F47A679E-0303-4459-992F-0AEF322AE1B0}"/>
            </a:ext>
          </a:extLst>
        </xdr:cNvPr>
        <xdr:cNvSpPr txBox="1"/>
      </xdr:nvSpPr>
      <xdr:spPr>
        <a:xfrm>
          <a:off x="170015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a:extLst>
            <a:ext uri="{FF2B5EF4-FFF2-40B4-BE49-F238E27FC236}">
              <a16:creationId xmlns:a16="http://schemas.microsoft.com/office/drawing/2014/main" id="{3FC9E1F3-D7BA-4B2F-B01A-7E72BCF99FF5}"/>
            </a:ext>
          </a:extLst>
        </xdr:cNvPr>
        <xdr:cNvSpPr txBox="1"/>
      </xdr:nvSpPr>
      <xdr:spPr>
        <a:xfrm>
          <a:off x="162268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65041</xdr:rowOff>
    </xdr:from>
    <xdr:ext cx="469744" cy="259045"/>
    <xdr:sp macro="" textlink="">
      <xdr:nvSpPr>
        <xdr:cNvPr id="714" name="n_1mainValue【保健センター・保健所】&#10;一人当たり面積">
          <a:extLst>
            <a:ext uri="{FF2B5EF4-FFF2-40B4-BE49-F238E27FC236}">
              <a16:creationId xmlns:a16="http://schemas.microsoft.com/office/drawing/2014/main" id="{AE651AB6-906B-4D26-8EF3-6B5DDDC98F3C}"/>
            </a:ext>
          </a:extLst>
        </xdr:cNvPr>
        <xdr:cNvSpPr txBox="1"/>
      </xdr:nvSpPr>
      <xdr:spPr>
        <a:xfrm>
          <a:off x="18561127"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65041</xdr:rowOff>
    </xdr:from>
    <xdr:ext cx="469744" cy="259045"/>
    <xdr:sp macro="" textlink="">
      <xdr:nvSpPr>
        <xdr:cNvPr id="715" name="n_2mainValue【保健センター・保健所】&#10;一人当たり面積">
          <a:extLst>
            <a:ext uri="{FF2B5EF4-FFF2-40B4-BE49-F238E27FC236}">
              <a16:creationId xmlns:a16="http://schemas.microsoft.com/office/drawing/2014/main" id="{A0C0B424-33F3-40EA-848D-6A89B32EC5AD}"/>
            </a:ext>
          </a:extLst>
        </xdr:cNvPr>
        <xdr:cNvSpPr txBox="1"/>
      </xdr:nvSpPr>
      <xdr:spPr>
        <a:xfrm>
          <a:off x="17776267"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65041</xdr:rowOff>
    </xdr:from>
    <xdr:ext cx="469744" cy="259045"/>
    <xdr:sp macro="" textlink="">
      <xdr:nvSpPr>
        <xdr:cNvPr id="716" name="n_3mainValue【保健センター・保健所】&#10;一人当たり面積">
          <a:extLst>
            <a:ext uri="{FF2B5EF4-FFF2-40B4-BE49-F238E27FC236}">
              <a16:creationId xmlns:a16="http://schemas.microsoft.com/office/drawing/2014/main" id="{5CD666FA-BAD3-47A4-8DFB-BAB92289DA32}"/>
            </a:ext>
          </a:extLst>
        </xdr:cNvPr>
        <xdr:cNvSpPr txBox="1"/>
      </xdr:nvSpPr>
      <xdr:spPr>
        <a:xfrm>
          <a:off x="17001567"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5605</xdr:rowOff>
    </xdr:from>
    <xdr:ext cx="469744" cy="259045"/>
    <xdr:sp macro="" textlink="">
      <xdr:nvSpPr>
        <xdr:cNvPr id="717" name="n_4mainValue【保健センター・保健所】&#10;一人当たり面積">
          <a:extLst>
            <a:ext uri="{FF2B5EF4-FFF2-40B4-BE49-F238E27FC236}">
              <a16:creationId xmlns:a16="http://schemas.microsoft.com/office/drawing/2014/main" id="{A9015C19-D9F9-416F-AD37-2B207AE07340}"/>
            </a:ext>
          </a:extLst>
        </xdr:cNvPr>
        <xdr:cNvSpPr txBox="1"/>
      </xdr:nvSpPr>
      <xdr:spPr>
        <a:xfrm>
          <a:off x="16226867"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A738BD0D-CC84-4B53-95C2-3535C38247F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B73AE8E-74E0-48E5-BAE5-738D48C2045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36D8C774-D423-45A5-80A9-2092321D936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73A7CD32-AA59-4A7D-8D5C-2E2D311319F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E8F994D2-A3FA-4673-8F48-E7C1B8553F1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4DD5044C-F036-41D3-BB21-C182A9A7FDF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61B3C263-2B84-4D31-BD7A-F2AD1C50CE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FE3CF10D-DED5-4628-9747-8CE6DBF5AFD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2D1F389A-18A9-4FF1-84E9-F02F3FED943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C618DFB7-ED84-451F-AF1C-28B089D50F7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CC1889DA-1DC3-4FDE-AFC0-1DDFC1AC6961}"/>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E503243B-28F7-4AC2-AF81-EC4A102916CB}"/>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7AF2353-6DAE-4DD5-94A3-D58861F49708}"/>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5FB68DF6-5E20-4899-8DB8-EEA68CDCAFFF}"/>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2A32BFB9-ED7F-4676-806A-E234C233BF0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2C6D2811-7949-4600-907E-1BB24A4BB6F4}"/>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26679A1B-43B4-49A2-9A95-B05C3D2D2908}"/>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95B7400D-6C4E-495B-B363-36FE8DF881F9}"/>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6E0256A5-DEAC-4E5C-B438-F3A3CE57018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A4EF94A8-5ECB-4FE3-BB8A-32B805EB135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7EDE1E1C-86C0-4F2B-9A75-2BD4EF84491E}"/>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FE137E45-83C5-4302-B85D-9E080EF9A45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959FF91B-0ECE-41FB-ACF0-00EA578CDE9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8C8A6C9-A5EF-468C-9C98-529703E8430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9F97D70A-A721-4E0E-AB6A-38669A9F53A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1424DCE2-F1C4-4849-BE59-8568EF647487}"/>
            </a:ext>
          </a:extLst>
        </xdr:cNvPr>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14D907BA-7AEF-45DB-A4D5-7AFB4F899D6A}"/>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3681E3CD-CE8E-4BC0-9E14-2BAA6AE9AB94}"/>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174674C2-8220-4ADB-AD1C-9C773DD05A51}"/>
            </a:ext>
          </a:extLst>
        </xdr:cNvPr>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8EAA204C-CE77-4049-8A87-E14045E06170}"/>
            </a:ext>
          </a:extLst>
        </xdr:cNvPr>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48920D3-C86B-4A06-BB9C-3C1FFD0C59D4}"/>
            </a:ext>
          </a:extLst>
        </xdr:cNvPr>
        <xdr:cNvSpPr txBox="1"/>
      </xdr:nvSpPr>
      <xdr:spPr>
        <a:xfrm>
          <a:off x="14414500" y="1395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B54F8755-189B-49AD-9BE3-CB933B422592}"/>
            </a:ext>
          </a:extLst>
        </xdr:cNvPr>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F9681BA7-AD9C-463F-8106-1B173BFC03AE}"/>
            </a:ext>
          </a:extLst>
        </xdr:cNvPr>
        <xdr:cNvSpPr/>
      </xdr:nvSpPr>
      <xdr:spPr>
        <a:xfrm>
          <a:off x="13578840" y="1401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F133A2F8-0688-41BE-8382-79EB0FBE85FC}"/>
            </a:ext>
          </a:extLst>
        </xdr:cNvPr>
        <xdr:cNvSpPr/>
      </xdr:nvSpPr>
      <xdr:spPr>
        <a:xfrm>
          <a:off x="1280414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8CC0F4E1-4967-477F-9AD8-132204AF713F}"/>
            </a:ext>
          </a:extLst>
        </xdr:cNvPr>
        <xdr:cNvSpPr/>
      </xdr:nvSpPr>
      <xdr:spPr>
        <a:xfrm>
          <a:off x="1202944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48CB7DF3-B92B-40AA-A204-6E4B499C43FC}"/>
            </a:ext>
          </a:extLst>
        </xdr:cNvPr>
        <xdr:cNvSpPr/>
      </xdr:nvSpPr>
      <xdr:spPr>
        <a:xfrm>
          <a:off x="1123188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FCDEEA4-EA68-4AAB-8E71-D6AF6E07F74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ABE56711-583E-475D-9B89-1C58EB35443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29E1911-15AE-42DB-8FA9-61C54CE64EAD}"/>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180FEE8-360C-4159-A752-CB9A948B9D6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038DB31-6C1B-47AE-8361-83F0A7E2811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759" name="楕円 758">
          <a:extLst>
            <a:ext uri="{FF2B5EF4-FFF2-40B4-BE49-F238E27FC236}">
              <a16:creationId xmlns:a16="http://schemas.microsoft.com/office/drawing/2014/main" id="{AF199B96-2696-48D5-8E3B-A7401A66F18D}"/>
            </a:ext>
          </a:extLst>
        </xdr:cNvPr>
        <xdr:cNvSpPr/>
      </xdr:nvSpPr>
      <xdr:spPr>
        <a:xfrm>
          <a:off x="14325600" y="137179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162033</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8CBC7FB2-9613-4A7F-B35D-654FE3FA2124}"/>
            </a:ext>
          </a:extLst>
        </xdr:cNvPr>
        <xdr:cNvSpPr txBox="1"/>
      </xdr:nvSpPr>
      <xdr:spPr>
        <a:xfrm>
          <a:off x="14414500"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761" name="楕円 760">
          <a:extLst>
            <a:ext uri="{FF2B5EF4-FFF2-40B4-BE49-F238E27FC236}">
              <a16:creationId xmlns:a16="http://schemas.microsoft.com/office/drawing/2014/main" id="{7B5C0817-DCA8-4C4C-9CEC-E92081BDFF96}"/>
            </a:ext>
          </a:extLst>
        </xdr:cNvPr>
        <xdr:cNvSpPr/>
      </xdr:nvSpPr>
      <xdr:spPr>
        <a:xfrm>
          <a:off x="13578840" y="13659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82</xdr:row>
      <xdr:rowOff>18506</xdr:rowOff>
    </xdr:to>
    <xdr:cxnSp macro="">
      <xdr:nvCxnSpPr>
        <xdr:cNvPr id="762" name="直線コネクタ 761">
          <a:extLst>
            <a:ext uri="{FF2B5EF4-FFF2-40B4-BE49-F238E27FC236}">
              <a16:creationId xmlns:a16="http://schemas.microsoft.com/office/drawing/2014/main" id="{79557F32-2A7E-45C3-9672-D48F6CBB3FA1}"/>
            </a:ext>
          </a:extLst>
        </xdr:cNvPr>
        <xdr:cNvCxnSpPr/>
      </xdr:nvCxnSpPr>
      <xdr:spPr>
        <a:xfrm>
          <a:off x="13629640" y="13710013"/>
          <a:ext cx="74676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63" name="楕円 762">
          <a:extLst>
            <a:ext uri="{FF2B5EF4-FFF2-40B4-BE49-F238E27FC236}">
              <a16:creationId xmlns:a16="http://schemas.microsoft.com/office/drawing/2014/main" id="{0E8645B5-102B-4FA3-A188-0BC5B234CC23}"/>
            </a:ext>
          </a:extLst>
        </xdr:cNvPr>
        <xdr:cNvSpPr/>
      </xdr:nvSpPr>
      <xdr:spPr>
        <a:xfrm>
          <a:off x="128041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131173</xdr:rowOff>
    </xdr:to>
    <xdr:cxnSp macro="">
      <xdr:nvCxnSpPr>
        <xdr:cNvPr id="764" name="直線コネクタ 763">
          <a:extLst>
            <a:ext uri="{FF2B5EF4-FFF2-40B4-BE49-F238E27FC236}">
              <a16:creationId xmlns:a16="http://schemas.microsoft.com/office/drawing/2014/main" id="{78F39279-6BE3-4AF2-92D2-499938723EE5}"/>
            </a:ext>
          </a:extLst>
        </xdr:cNvPr>
        <xdr:cNvCxnSpPr/>
      </xdr:nvCxnSpPr>
      <xdr:spPr>
        <a:xfrm>
          <a:off x="12854940" y="13651229"/>
          <a:ext cx="7747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139156</xdr:rowOff>
    </xdr:from>
    <xdr:to>
      <xdr:col>72</xdr:col>
      <xdr:colOff>38100</xdr:colOff>
      <xdr:row>81</xdr:row>
      <xdr:rowOff>69306</xdr:rowOff>
    </xdr:to>
    <xdr:sp macro="" textlink="">
      <xdr:nvSpPr>
        <xdr:cNvPr id="765" name="楕円 764">
          <a:extLst>
            <a:ext uri="{FF2B5EF4-FFF2-40B4-BE49-F238E27FC236}">
              <a16:creationId xmlns:a16="http://schemas.microsoft.com/office/drawing/2014/main" id="{3200A2E3-1282-4474-98D7-24A4D2AD584E}"/>
            </a:ext>
          </a:extLst>
        </xdr:cNvPr>
        <xdr:cNvSpPr/>
      </xdr:nvSpPr>
      <xdr:spPr>
        <a:xfrm>
          <a:off x="12029440" y="13550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18506</xdr:rowOff>
    </xdr:from>
    <xdr:to>
      <xdr:col>76</xdr:col>
      <xdr:colOff>114300</xdr:colOff>
      <xdr:row>81</xdr:row>
      <xdr:rowOff>72389</xdr:rowOff>
    </xdr:to>
    <xdr:cxnSp macro="">
      <xdr:nvCxnSpPr>
        <xdr:cNvPr id="766" name="直線コネクタ 765">
          <a:extLst>
            <a:ext uri="{FF2B5EF4-FFF2-40B4-BE49-F238E27FC236}">
              <a16:creationId xmlns:a16="http://schemas.microsoft.com/office/drawing/2014/main" id="{51F92DA6-A69F-4BA4-B14F-78CDBA1C8949}"/>
            </a:ext>
          </a:extLst>
        </xdr:cNvPr>
        <xdr:cNvCxnSpPr/>
      </xdr:nvCxnSpPr>
      <xdr:spPr>
        <a:xfrm>
          <a:off x="12072620" y="13597346"/>
          <a:ext cx="78232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80373</xdr:rowOff>
    </xdr:from>
    <xdr:to>
      <xdr:col>67</xdr:col>
      <xdr:colOff>101600</xdr:colOff>
      <xdr:row>81</xdr:row>
      <xdr:rowOff>10523</xdr:rowOff>
    </xdr:to>
    <xdr:sp macro="" textlink="">
      <xdr:nvSpPr>
        <xdr:cNvPr id="767" name="楕円 766">
          <a:extLst>
            <a:ext uri="{FF2B5EF4-FFF2-40B4-BE49-F238E27FC236}">
              <a16:creationId xmlns:a16="http://schemas.microsoft.com/office/drawing/2014/main" id="{F639F434-FD99-4788-B25B-BD3ACA4CE6F4}"/>
            </a:ext>
          </a:extLst>
        </xdr:cNvPr>
        <xdr:cNvSpPr/>
      </xdr:nvSpPr>
      <xdr:spPr>
        <a:xfrm>
          <a:off x="11231880" y="13491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131173</xdr:rowOff>
    </xdr:from>
    <xdr:to>
      <xdr:col>71</xdr:col>
      <xdr:colOff>177800</xdr:colOff>
      <xdr:row>81</xdr:row>
      <xdr:rowOff>18506</xdr:rowOff>
    </xdr:to>
    <xdr:cxnSp macro="">
      <xdr:nvCxnSpPr>
        <xdr:cNvPr id="768" name="直線コネクタ 767">
          <a:extLst>
            <a:ext uri="{FF2B5EF4-FFF2-40B4-BE49-F238E27FC236}">
              <a16:creationId xmlns:a16="http://schemas.microsoft.com/office/drawing/2014/main" id="{8F3AED48-8271-4EF2-BE29-9FC4CC693867}"/>
            </a:ext>
          </a:extLst>
        </xdr:cNvPr>
        <xdr:cNvCxnSpPr/>
      </xdr:nvCxnSpPr>
      <xdr:spPr>
        <a:xfrm>
          <a:off x="11282680" y="13542373"/>
          <a:ext cx="78994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F1BA6EE7-0B2E-468F-83A3-160627D7E99A}"/>
            </a:ext>
          </a:extLst>
        </xdr:cNvPr>
        <xdr:cNvSpPr txBox="1"/>
      </xdr:nvSpPr>
      <xdr:spPr>
        <a:xfrm>
          <a:off x="1343724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97283BC5-72C0-4771-BC8B-27AFE09460ED}"/>
            </a:ext>
          </a:extLst>
        </xdr:cNvPr>
        <xdr:cNvSpPr txBox="1"/>
      </xdr:nvSpPr>
      <xdr:spPr>
        <a:xfrm>
          <a:off x="1267524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D0E34028-91D2-4F3D-B5F5-3F7E6328556E}"/>
            </a:ext>
          </a:extLst>
        </xdr:cNvPr>
        <xdr:cNvSpPr txBox="1"/>
      </xdr:nvSpPr>
      <xdr:spPr>
        <a:xfrm>
          <a:off x="1190054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E45A3312-687F-467F-AC53-A325A9104D7A}"/>
            </a:ext>
          </a:extLst>
        </xdr:cNvPr>
        <xdr:cNvSpPr txBox="1"/>
      </xdr:nvSpPr>
      <xdr:spPr>
        <a:xfrm>
          <a:off x="1110298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27050</xdr:rowOff>
    </xdr:from>
    <xdr:ext cx="405111" cy="259045"/>
    <xdr:sp macro="" textlink="">
      <xdr:nvSpPr>
        <xdr:cNvPr id="773" name="n_1mainValue【消防施設】&#10;有形固定資産減価償却率">
          <a:extLst>
            <a:ext uri="{FF2B5EF4-FFF2-40B4-BE49-F238E27FC236}">
              <a16:creationId xmlns:a16="http://schemas.microsoft.com/office/drawing/2014/main" id="{6D600AAD-7A12-4233-A6D7-C5013795ACE8}"/>
            </a:ext>
          </a:extLst>
        </xdr:cNvPr>
        <xdr:cNvSpPr txBox="1"/>
      </xdr:nvSpPr>
      <xdr:spPr>
        <a:xfrm>
          <a:off x="13437244" y="1343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774" name="n_2mainValue【消防施設】&#10;有形固定資産減価償却率">
          <a:extLst>
            <a:ext uri="{FF2B5EF4-FFF2-40B4-BE49-F238E27FC236}">
              <a16:creationId xmlns:a16="http://schemas.microsoft.com/office/drawing/2014/main" id="{18966407-34D0-4971-A809-9EC02D99152D}"/>
            </a:ext>
          </a:extLst>
        </xdr:cNvPr>
        <xdr:cNvSpPr txBox="1"/>
      </xdr:nvSpPr>
      <xdr:spPr>
        <a:xfrm>
          <a:off x="12675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85833</xdr:rowOff>
    </xdr:from>
    <xdr:ext cx="405111" cy="259045"/>
    <xdr:sp macro="" textlink="">
      <xdr:nvSpPr>
        <xdr:cNvPr id="775" name="n_3mainValue【消防施設】&#10;有形固定資産減価償却率">
          <a:extLst>
            <a:ext uri="{FF2B5EF4-FFF2-40B4-BE49-F238E27FC236}">
              <a16:creationId xmlns:a16="http://schemas.microsoft.com/office/drawing/2014/main" id="{BACF40BF-8046-4CC0-A604-024C7EC1C05B}"/>
            </a:ext>
          </a:extLst>
        </xdr:cNvPr>
        <xdr:cNvSpPr txBox="1"/>
      </xdr:nvSpPr>
      <xdr:spPr>
        <a:xfrm>
          <a:off x="11900544"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27050</xdr:rowOff>
    </xdr:from>
    <xdr:ext cx="405111" cy="259045"/>
    <xdr:sp macro="" textlink="">
      <xdr:nvSpPr>
        <xdr:cNvPr id="776" name="n_4mainValue【消防施設】&#10;有形固定資産減価償却率">
          <a:extLst>
            <a:ext uri="{FF2B5EF4-FFF2-40B4-BE49-F238E27FC236}">
              <a16:creationId xmlns:a16="http://schemas.microsoft.com/office/drawing/2014/main" id="{9B8A9145-F13A-4DA5-B117-96ECB1D6401E}"/>
            </a:ext>
          </a:extLst>
        </xdr:cNvPr>
        <xdr:cNvSpPr txBox="1"/>
      </xdr:nvSpPr>
      <xdr:spPr>
        <a:xfrm>
          <a:off x="11102984" y="1327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7AFFDD0C-677F-43D9-A94F-E18ED391451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3019FBB0-B4AA-4494-A910-E8AB7137F46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E7D8B0B0-DC87-493A-B682-D9D1540F0CA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A06A8AE-A229-4386-9820-24949B82912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1DAA235-CAEF-467B-90FA-19A8822A2AC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DC5159FF-4633-4C78-9C50-4042ABDF232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DF32A28E-F991-40B9-A0F0-DCAB0ED2396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816912AE-7DAB-450B-BB36-AC619532434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68C1E2F3-524D-4083-ABE7-B452250B438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6BAFB58D-B1C3-410C-B722-60CF2EC0AB9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B5869473-9177-4890-B479-32C21F4DCFF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4FEFFEC7-64A9-4BE2-A4E1-344ADE264974}"/>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58AE4C9F-FE28-4A4D-B0A8-8AF126C0B05C}"/>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F8167406-B210-4C47-B74F-54D3909F0CD4}"/>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642DC0CE-5D80-42AB-B535-E06AD11D3894}"/>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266CCC21-C2E6-4DAA-A2A6-8E59B2DAEA7D}"/>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8E6B85B4-C14C-49B1-8E0F-D1C65B4F7ECE}"/>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6575FF20-B762-4C05-9658-615EF8B49D5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8D0E9442-1FC6-4187-BA69-7A549CBBE07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EAEA2492-EA57-4438-828D-DC233210667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75A37F7D-F372-4717-B25D-11E03E998EE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A7E7D85A-13E6-49A0-A6D9-1A63BD904815}"/>
            </a:ext>
          </a:extLst>
        </xdr:cNvPr>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5808C44B-6E7D-4307-B560-C1CC22FE84FC}"/>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11BBB310-1402-4CA4-85A4-48063E963BE6}"/>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AB21B3F6-7D3D-4D98-A9F6-227F85A7DF78}"/>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8817F118-81A0-4E54-AAB8-337C2D19C403}"/>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E66B771C-C75B-489A-8333-43A8B95EC831}"/>
            </a:ext>
          </a:extLst>
        </xdr:cNvPr>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3027B0DD-3568-43A7-80F5-E9DE782A120E}"/>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F6FEA5B8-553B-424D-AAB8-A223B3BB1AFA}"/>
            </a:ext>
          </a:extLst>
        </xdr:cNvPr>
        <xdr:cNvSpPr/>
      </xdr:nvSpPr>
      <xdr:spPr>
        <a:xfrm>
          <a:off x="1873504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B2FF8B2B-E978-4FB0-B265-99A9FFBABA38}"/>
            </a:ext>
          </a:extLst>
        </xdr:cNvPr>
        <xdr:cNvSpPr/>
      </xdr:nvSpPr>
      <xdr:spPr>
        <a:xfrm>
          <a:off x="1793748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DA7DD1DE-3B56-4803-B003-242C53095585}"/>
            </a:ext>
          </a:extLst>
        </xdr:cNvPr>
        <xdr:cNvSpPr/>
      </xdr:nvSpPr>
      <xdr:spPr>
        <a:xfrm>
          <a:off x="171627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B142F90D-B4A6-4B76-A61B-FEF06CD51160}"/>
            </a:ext>
          </a:extLst>
        </xdr:cNvPr>
        <xdr:cNvSpPr/>
      </xdr:nvSpPr>
      <xdr:spPr>
        <a:xfrm>
          <a:off x="1638808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549380B1-8113-4864-B855-22DE9EBB13B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C29D12A7-82A3-4092-9DF6-FA6A01C5744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FE79BB79-481E-4D9E-809D-B822A4A19FA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71A8CF8-0304-4506-B7AB-E6F88510C1D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001D358-3E52-4A54-A13A-AC3D2FD0837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14" name="楕円 813">
          <a:extLst>
            <a:ext uri="{FF2B5EF4-FFF2-40B4-BE49-F238E27FC236}">
              <a16:creationId xmlns:a16="http://schemas.microsoft.com/office/drawing/2014/main" id="{59B1308A-3FA4-4D6A-B36E-55AFFF913D30}"/>
            </a:ext>
          </a:extLst>
        </xdr:cNvPr>
        <xdr:cNvSpPr/>
      </xdr:nvSpPr>
      <xdr:spPr>
        <a:xfrm>
          <a:off x="19458940" y="14215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815" name="【消防施設】&#10;一人当たり面積該当値テキスト">
          <a:extLst>
            <a:ext uri="{FF2B5EF4-FFF2-40B4-BE49-F238E27FC236}">
              <a16:creationId xmlns:a16="http://schemas.microsoft.com/office/drawing/2014/main" id="{3A67D871-845D-4770-8B39-0F6DCDA1B845}"/>
            </a:ext>
          </a:extLst>
        </xdr:cNvPr>
        <xdr:cNvSpPr txBox="1"/>
      </xdr:nvSpPr>
      <xdr:spPr>
        <a:xfrm>
          <a:off x="19547840"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816" name="楕円 815">
          <a:extLst>
            <a:ext uri="{FF2B5EF4-FFF2-40B4-BE49-F238E27FC236}">
              <a16:creationId xmlns:a16="http://schemas.microsoft.com/office/drawing/2014/main" id="{E080954A-4680-46C4-8AC6-58E2EA224137}"/>
            </a:ext>
          </a:extLst>
        </xdr:cNvPr>
        <xdr:cNvSpPr/>
      </xdr:nvSpPr>
      <xdr:spPr>
        <a:xfrm>
          <a:off x="18735040" y="14280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81535</xdr:rowOff>
    </xdr:to>
    <xdr:cxnSp macro="">
      <xdr:nvCxnSpPr>
        <xdr:cNvPr id="817" name="直線コネクタ 816">
          <a:extLst>
            <a:ext uri="{FF2B5EF4-FFF2-40B4-BE49-F238E27FC236}">
              <a16:creationId xmlns:a16="http://schemas.microsoft.com/office/drawing/2014/main" id="{F6D62955-D1A2-4125-882D-E5D0FDD24814}"/>
            </a:ext>
          </a:extLst>
        </xdr:cNvPr>
        <xdr:cNvCxnSpPr/>
      </xdr:nvCxnSpPr>
      <xdr:spPr>
        <a:xfrm flipV="1">
          <a:off x="18778220" y="14262354"/>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818" name="楕円 817">
          <a:extLst>
            <a:ext uri="{FF2B5EF4-FFF2-40B4-BE49-F238E27FC236}">
              <a16:creationId xmlns:a16="http://schemas.microsoft.com/office/drawing/2014/main" id="{09F25BED-D61F-4FAE-B6DF-A22624976247}"/>
            </a:ext>
          </a:extLst>
        </xdr:cNvPr>
        <xdr:cNvSpPr/>
      </xdr:nvSpPr>
      <xdr:spPr>
        <a:xfrm>
          <a:off x="1793748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819" name="直線コネクタ 818">
          <a:extLst>
            <a:ext uri="{FF2B5EF4-FFF2-40B4-BE49-F238E27FC236}">
              <a16:creationId xmlns:a16="http://schemas.microsoft.com/office/drawing/2014/main" id="{E91563B9-83B8-447F-91E9-87750843DA89}"/>
            </a:ext>
          </a:extLst>
        </xdr:cNvPr>
        <xdr:cNvCxnSpPr/>
      </xdr:nvCxnSpPr>
      <xdr:spPr>
        <a:xfrm>
          <a:off x="17988280" y="143309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820" name="楕円 819">
          <a:extLst>
            <a:ext uri="{FF2B5EF4-FFF2-40B4-BE49-F238E27FC236}">
              <a16:creationId xmlns:a16="http://schemas.microsoft.com/office/drawing/2014/main" id="{7FAFCE17-A26D-4A11-87EE-7EDBA7F32863}"/>
            </a:ext>
          </a:extLst>
        </xdr:cNvPr>
        <xdr:cNvSpPr/>
      </xdr:nvSpPr>
      <xdr:spPr>
        <a:xfrm>
          <a:off x="171627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81535</xdr:rowOff>
    </xdr:to>
    <xdr:cxnSp macro="">
      <xdr:nvCxnSpPr>
        <xdr:cNvPr id="821" name="直線コネクタ 820">
          <a:extLst>
            <a:ext uri="{FF2B5EF4-FFF2-40B4-BE49-F238E27FC236}">
              <a16:creationId xmlns:a16="http://schemas.microsoft.com/office/drawing/2014/main" id="{5B38120B-099A-4268-B292-A0A630ED4B38}"/>
            </a:ext>
          </a:extLst>
        </xdr:cNvPr>
        <xdr:cNvCxnSpPr/>
      </xdr:nvCxnSpPr>
      <xdr:spPr>
        <a:xfrm>
          <a:off x="17213580" y="14326363"/>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2" name="楕円 821">
          <a:extLst>
            <a:ext uri="{FF2B5EF4-FFF2-40B4-BE49-F238E27FC236}">
              <a16:creationId xmlns:a16="http://schemas.microsoft.com/office/drawing/2014/main" id="{25382D8C-E2C0-407D-AFE4-6AC753283300}"/>
            </a:ext>
          </a:extLst>
        </xdr:cNvPr>
        <xdr:cNvSpPr/>
      </xdr:nvSpPr>
      <xdr:spPr>
        <a:xfrm>
          <a:off x="1638808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76963</xdr:rowOff>
    </xdr:to>
    <xdr:cxnSp macro="">
      <xdr:nvCxnSpPr>
        <xdr:cNvPr id="823" name="直線コネクタ 822">
          <a:extLst>
            <a:ext uri="{FF2B5EF4-FFF2-40B4-BE49-F238E27FC236}">
              <a16:creationId xmlns:a16="http://schemas.microsoft.com/office/drawing/2014/main" id="{9E18DB21-092E-4761-BCB1-9D70A97CBF69}"/>
            </a:ext>
          </a:extLst>
        </xdr:cNvPr>
        <xdr:cNvCxnSpPr/>
      </xdr:nvCxnSpPr>
      <xdr:spPr>
        <a:xfrm>
          <a:off x="16431260" y="14321789"/>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85ECBF18-5FEA-43D6-8E81-7968706F2D4E}"/>
            </a:ext>
          </a:extLst>
        </xdr:cNvPr>
        <xdr:cNvSpPr txBox="1"/>
      </xdr:nvSpPr>
      <xdr:spPr>
        <a:xfrm>
          <a:off x="185611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42BB468C-0AC9-4676-8F6F-DE052EF35FEC}"/>
            </a:ext>
          </a:extLst>
        </xdr:cNvPr>
        <xdr:cNvSpPr txBox="1"/>
      </xdr:nvSpPr>
      <xdr:spPr>
        <a:xfrm>
          <a:off x="1777626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CE3E89D3-C728-428C-8805-25F2DE907F78}"/>
            </a:ext>
          </a:extLst>
        </xdr:cNvPr>
        <xdr:cNvSpPr txBox="1"/>
      </xdr:nvSpPr>
      <xdr:spPr>
        <a:xfrm>
          <a:off x="170015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DECC32FE-47F7-4C8C-A800-8B4E6A3172C8}"/>
            </a:ext>
          </a:extLst>
        </xdr:cNvPr>
        <xdr:cNvSpPr txBox="1"/>
      </xdr:nvSpPr>
      <xdr:spPr>
        <a:xfrm>
          <a:off x="1622686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828" name="n_1mainValue【消防施設】&#10;一人当たり面積">
          <a:extLst>
            <a:ext uri="{FF2B5EF4-FFF2-40B4-BE49-F238E27FC236}">
              <a16:creationId xmlns:a16="http://schemas.microsoft.com/office/drawing/2014/main" id="{F1314A5B-B81F-4A9B-A0FF-8075855F3948}"/>
            </a:ext>
          </a:extLst>
        </xdr:cNvPr>
        <xdr:cNvSpPr txBox="1"/>
      </xdr:nvSpPr>
      <xdr:spPr>
        <a:xfrm>
          <a:off x="1856112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829" name="n_2mainValue【消防施設】&#10;一人当たり面積">
          <a:extLst>
            <a:ext uri="{FF2B5EF4-FFF2-40B4-BE49-F238E27FC236}">
              <a16:creationId xmlns:a16="http://schemas.microsoft.com/office/drawing/2014/main" id="{E4CD573F-542D-45B2-921D-84BA42CB9B83}"/>
            </a:ext>
          </a:extLst>
        </xdr:cNvPr>
        <xdr:cNvSpPr txBox="1"/>
      </xdr:nvSpPr>
      <xdr:spPr>
        <a:xfrm>
          <a:off x="177762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830" name="n_3mainValue【消防施設】&#10;一人当たり面積">
          <a:extLst>
            <a:ext uri="{FF2B5EF4-FFF2-40B4-BE49-F238E27FC236}">
              <a16:creationId xmlns:a16="http://schemas.microsoft.com/office/drawing/2014/main" id="{815ED223-F4AD-45D7-9F9C-8141926F59DC}"/>
            </a:ext>
          </a:extLst>
        </xdr:cNvPr>
        <xdr:cNvSpPr txBox="1"/>
      </xdr:nvSpPr>
      <xdr:spPr>
        <a:xfrm>
          <a:off x="170015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31" name="n_4mainValue【消防施設】&#10;一人当たり面積">
          <a:extLst>
            <a:ext uri="{FF2B5EF4-FFF2-40B4-BE49-F238E27FC236}">
              <a16:creationId xmlns:a16="http://schemas.microsoft.com/office/drawing/2014/main" id="{D6357FDA-1AA0-409B-8163-CD6535981EFB}"/>
            </a:ext>
          </a:extLst>
        </xdr:cNvPr>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4EA8C6DA-D740-4A25-AA1A-4FA6D30BF41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D64441E8-DE79-4262-B9BC-F264709585F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39D504F3-D471-440F-BED1-96185EFF074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8EA049EF-30FA-40D4-943A-088BC1223FD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9A9787F8-8829-4288-9C45-E5C325FB50D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F22ED770-CDC3-4C7E-AB15-B0F30EDA60E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3281418F-54F5-4EE8-88AA-13150173A4B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F7F505D6-A73B-4E44-B958-43BAEA39C6A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36814ED6-F02E-409E-849C-7D25AE3618C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9BD6F8CB-B1BD-4962-87C2-658BEECAF6F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2BBBB972-6101-46CF-A291-67F0EE48ECD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973DB41D-E3EA-4605-9762-2796C600D77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EC5B9470-7DCE-42C1-82C1-B47DB6D3F5B5}"/>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E0B440B8-AC26-4C02-AE6F-22A9106C101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E3C5E0F7-5347-4DD0-A7BB-F93E4C1007E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3133B2A2-3ADE-4442-B61C-9CB5D357741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9B3C2B9E-7B7D-40CF-9DA9-A174084F983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B9A6DF65-8EE6-4EE0-A6EF-5F14926D1ED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2A9437CF-2607-4C0C-A940-9EB0D81A0B4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8774A019-1463-4F95-9CA1-158EB392AC8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9E9AA1CE-94DF-419D-B1A9-AD4F213C850B}"/>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7E110F3C-D659-44E7-8761-CADFAEA6BB7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251B6D1E-6B58-4FD3-A11E-A8BD5FE6969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733CBDDB-3745-4559-89E5-314B9C3202D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D25C248C-CFD4-4024-905C-417A05D8A90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EC92B16D-599B-435C-9725-254A71BB5569}"/>
            </a:ext>
          </a:extLst>
        </xdr:cNvPr>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21426D8E-FB1A-4D4E-AE21-478A28E6ADBB}"/>
            </a:ext>
          </a:extLst>
        </xdr:cNvPr>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E624338B-277F-44DD-9C69-EF29D50ABB56}"/>
            </a:ext>
          </a:extLst>
        </xdr:cNvPr>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39D24632-8AAA-4B15-B0AE-5472E46A33C3}"/>
            </a:ext>
          </a:extLst>
        </xdr:cNvPr>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E5387FAE-C0BF-4185-BCD4-DF1B153CD6B7}"/>
            </a:ext>
          </a:extLst>
        </xdr:cNvPr>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876F02D8-B73B-4587-82BE-39AE6B4D2A2E}"/>
            </a:ext>
          </a:extLst>
        </xdr:cNvPr>
        <xdr:cNvSpPr txBox="1"/>
      </xdr:nvSpPr>
      <xdr:spPr>
        <a:xfrm>
          <a:off x="14414500" y="1745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F5F0BA2-A61A-4836-8115-BA8131087F12}"/>
            </a:ext>
          </a:extLst>
        </xdr:cNvPr>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8D566AFF-0753-41CC-AE29-176B8C9AB035}"/>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100CBAEE-867B-4CB5-ADAF-FD8A4B566131}"/>
            </a:ext>
          </a:extLst>
        </xdr:cNvPr>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DE910960-6690-49CD-BBE8-246323A4F5D4}"/>
            </a:ext>
          </a:extLst>
        </xdr:cNvPr>
        <xdr:cNvSpPr/>
      </xdr:nvSpPr>
      <xdr:spPr>
        <a:xfrm>
          <a:off x="1202944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A9D10162-C133-49AC-83E7-D3F23188BF1B}"/>
            </a:ext>
          </a:extLst>
        </xdr:cNvPr>
        <xdr:cNvSpPr/>
      </xdr:nvSpPr>
      <xdr:spPr>
        <a:xfrm>
          <a:off x="1123188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17FED8BE-9641-410B-952F-7380A4EB077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3C27349-0686-497F-913B-F4F00B53BCF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BCF281F-FAD5-447E-A448-19CB7C3C937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BBB949A-45E5-420B-810E-D8EAA70AC9A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7D93EF5-CBD2-4397-8446-226534CFBF6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873" name="楕円 872">
          <a:extLst>
            <a:ext uri="{FF2B5EF4-FFF2-40B4-BE49-F238E27FC236}">
              <a16:creationId xmlns:a16="http://schemas.microsoft.com/office/drawing/2014/main" id="{05BE37DF-E470-41F7-BA1C-3A1BE10EA329}"/>
            </a:ext>
          </a:extLst>
        </xdr:cNvPr>
        <xdr:cNvSpPr/>
      </xdr:nvSpPr>
      <xdr:spPr>
        <a:xfrm>
          <a:off x="14325600" y="173527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874" name="【庁舎】&#10;有形固定資産減価償却率該当値テキスト">
          <a:extLst>
            <a:ext uri="{FF2B5EF4-FFF2-40B4-BE49-F238E27FC236}">
              <a16:creationId xmlns:a16="http://schemas.microsoft.com/office/drawing/2014/main" id="{2C66C81C-6833-4E1E-82A2-1B106C8A1D1C}"/>
            </a:ext>
          </a:extLst>
        </xdr:cNvPr>
        <xdr:cNvSpPr txBox="1"/>
      </xdr:nvSpPr>
      <xdr:spPr>
        <a:xfrm>
          <a:off x="14414500" y="172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875" name="楕円 874">
          <a:extLst>
            <a:ext uri="{FF2B5EF4-FFF2-40B4-BE49-F238E27FC236}">
              <a16:creationId xmlns:a16="http://schemas.microsoft.com/office/drawing/2014/main" id="{03F80351-74DF-43AD-B976-A67D4952DCB9}"/>
            </a:ext>
          </a:extLst>
        </xdr:cNvPr>
        <xdr:cNvSpPr/>
      </xdr:nvSpPr>
      <xdr:spPr>
        <a:xfrm>
          <a:off x="13578840" y="174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104</xdr:row>
      <xdr:rowOff>71301</xdr:rowOff>
    </xdr:to>
    <xdr:cxnSp macro="">
      <xdr:nvCxnSpPr>
        <xdr:cNvPr id="876" name="直線コネクタ 875">
          <a:extLst>
            <a:ext uri="{FF2B5EF4-FFF2-40B4-BE49-F238E27FC236}">
              <a16:creationId xmlns:a16="http://schemas.microsoft.com/office/drawing/2014/main" id="{FD2A5BC5-619D-4504-BF44-2D2B3689CA29}"/>
            </a:ext>
          </a:extLst>
        </xdr:cNvPr>
        <xdr:cNvCxnSpPr/>
      </xdr:nvCxnSpPr>
      <xdr:spPr>
        <a:xfrm flipV="1">
          <a:off x="13629640" y="17403536"/>
          <a:ext cx="746760" cy="10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77" name="楕円 876">
          <a:extLst>
            <a:ext uri="{FF2B5EF4-FFF2-40B4-BE49-F238E27FC236}">
              <a16:creationId xmlns:a16="http://schemas.microsoft.com/office/drawing/2014/main" id="{C6C279B9-2728-40A7-BC34-D0FE4EB0D9FC}"/>
            </a:ext>
          </a:extLst>
        </xdr:cNvPr>
        <xdr:cNvSpPr/>
      </xdr:nvSpPr>
      <xdr:spPr>
        <a:xfrm>
          <a:off x="1280414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32113</xdr:rowOff>
    </xdr:from>
    <xdr:to>
      <xdr:col>81</xdr:col>
      <xdr:colOff>50800</xdr:colOff>
      <xdr:row>104</xdr:row>
      <xdr:rowOff>71301</xdr:rowOff>
    </xdr:to>
    <xdr:cxnSp macro="">
      <xdr:nvCxnSpPr>
        <xdr:cNvPr id="878" name="直線コネクタ 877">
          <a:extLst>
            <a:ext uri="{FF2B5EF4-FFF2-40B4-BE49-F238E27FC236}">
              <a16:creationId xmlns:a16="http://schemas.microsoft.com/office/drawing/2014/main" id="{EC56188F-5A76-4ECD-9C1F-AAC050FA87DA}"/>
            </a:ext>
          </a:extLst>
        </xdr:cNvPr>
        <xdr:cNvCxnSpPr/>
      </xdr:nvCxnSpPr>
      <xdr:spPr>
        <a:xfrm>
          <a:off x="12854940" y="17466673"/>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9" name="楕円 878">
          <a:extLst>
            <a:ext uri="{FF2B5EF4-FFF2-40B4-BE49-F238E27FC236}">
              <a16:creationId xmlns:a16="http://schemas.microsoft.com/office/drawing/2014/main" id="{505397A7-D1CC-4804-8777-0CB02B6FC691}"/>
            </a:ext>
          </a:extLst>
        </xdr:cNvPr>
        <xdr:cNvSpPr/>
      </xdr:nvSpPr>
      <xdr:spPr>
        <a:xfrm>
          <a:off x="12029440" y="17406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32113</xdr:rowOff>
    </xdr:to>
    <xdr:cxnSp macro="">
      <xdr:nvCxnSpPr>
        <xdr:cNvPr id="880" name="直線コネクタ 879">
          <a:extLst>
            <a:ext uri="{FF2B5EF4-FFF2-40B4-BE49-F238E27FC236}">
              <a16:creationId xmlns:a16="http://schemas.microsoft.com/office/drawing/2014/main" id="{FDB52864-1062-4842-8DF8-FBE8043E3ABE}"/>
            </a:ext>
          </a:extLst>
        </xdr:cNvPr>
        <xdr:cNvCxnSpPr/>
      </xdr:nvCxnSpPr>
      <xdr:spPr>
        <a:xfrm>
          <a:off x="12072620" y="17453610"/>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115207</xdr:rowOff>
    </xdr:from>
    <xdr:to>
      <xdr:col>67</xdr:col>
      <xdr:colOff>101600</xdr:colOff>
      <xdr:row>104</xdr:row>
      <xdr:rowOff>45357</xdr:rowOff>
    </xdr:to>
    <xdr:sp macro="" textlink="">
      <xdr:nvSpPr>
        <xdr:cNvPr id="881" name="楕円 880">
          <a:extLst>
            <a:ext uri="{FF2B5EF4-FFF2-40B4-BE49-F238E27FC236}">
              <a16:creationId xmlns:a16="http://schemas.microsoft.com/office/drawing/2014/main" id="{1872D4BF-8D62-4058-9C5A-4EA12C8851AE}"/>
            </a:ext>
          </a:extLst>
        </xdr:cNvPr>
        <xdr:cNvSpPr/>
      </xdr:nvSpPr>
      <xdr:spPr>
        <a:xfrm>
          <a:off x="11231880" y="17382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166007</xdr:rowOff>
    </xdr:from>
    <xdr:to>
      <xdr:col>71</xdr:col>
      <xdr:colOff>177800</xdr:colOff>
      <xdr:row>104</xdr:row>
      <xdr:rowOff>19050</xdr:rowOff>
    </xdr:to>
    <xdr:cxnSp macro="">
      <xdr:nvCxnSpPr>
        <xdr:cNvPr id="882" name="直線コネクタ 881">
          <a:extLst>
            <a:ext uri="{FF2B5EF4-FFF2-40B4-BE49-F238E27FC236}">
              <a16:creationId xmlns:a16="http://schemas.microsoft.com/office/drawing/2014/main" id="{6CA76A6F-7A84-4903-975A-539E53E2C97E}"/>
            </a:ext>
          </a:extLst>
        </xdr:cNvPr>
        <xdr:cNvCxnSpPr/>
      </xdr:nvCxnSpPr>
      <xdr:spPr>
        <a:xfrm>
          <a:off x="11282680" y="17432927"/>
          <a:ext cx="78994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a:extLst>
            <a:ext uri="{FF2B5EF4-FFF2-40B4-BE49-F238E27FC236}">
              <a16:creationId xmlns:a16="http://schemas.microsoft.com/office/drawing/2014/main" id="{6CAAB9BD-583A-40FA-BAB7-DCC596CD8A7D}"/>
            </a:ext>
          </a:extLst>
        </xdr:cNvPr>
        <xdr:cNvSpPr txBox="1"/>
      </xdr:nvSpPr>
      <xdr:spPr>
        <a:xfrm>
          <a:off x="134372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a:extLst>
            <a:ext uri="{FF2B5EF4-FFF2-40B4-BE49-F238E27FC236}">
              <a16:creationId xmlns:a16="http://schemas.microsoft.com/office/drawing/2014/main" id="{8AD8603F-9562-4F6C-8111-833D22FFF54B}"/>
            </a:ext>
          </a:extLst>
        </xdr:cNvPr>
        <xdr:cNvSpPr txBox="1"/>
      </xdr:nvSpPr>
      <xdr:spPr>
        <a:xfrm>
          <a:off x="12675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a:extLst>
            <a:ext uri="{FF2B5EF4-FFF2-40B4-BE49-F238E27FC236}">
              <a16:creationId xmlns:a16="http://schemas.microsoft.com/office/drawing/2014/main" id="{9B3786A4-6B2B-435D-9F91-5FE7BD768B88}"/>
            </a:ext>
          </a:extLst>
        </xdr:cNvPr>
        <xdr:cNvSpPr txBox="1"/>
      </xdr:nvSpPr>
      <xdr:spPr>
        <a:xfrm>
          <a:off x="119005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a:extLst>
            <a:ext uri="{FF2B5EF4-FFF2-40B4-BE49-F238E27FC236}">
              <a16:creationId xmlns:a16="http://schemas.microsoft.com/office/drawing/2014/main" id="{C63AED7D-FFC1-45A5-983A-3BA707F1B0D8}"/>
            </a:ext>
          </a:extLst>
        </xdr:cNvPr>
        <xdr:cNvSpPr txBox="1"/>
      </xdr:nvSpPr>
      <xdr:spPr>
        <a:xfrm>
          <a:off x="1110298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138628</xdr:rowOff>
    </xdr:from>
    <xdr:ext cx="405111" cy="259045"/>
    <xdr:sp macro="" textlink="">
      <xdr:nvSpPr>
        <xdr:cNvPr id="887" name="n_1mainValue【庁舎】&#10;有形固定資産減価償却率">
          <a:extLst>
            <a:ext uri="{FF2B5EF4-FFF2-40B4-BE49-F238E27FC236}">
              <a16:creationId xmlns:a16="http://schemas.microsoft.com/office/drawing/2014/main" id="{E7349848-462D-4D79-8E58-563C4424A93F}"/>
            </a:ext>
          </a:extLst>
        </xdr:cNvPr>
        <xdr:cNvSpPr txBox="1"/>
      </xdr:nvSpPr>
      <xdr:spPr>
        <a:xfrm>
          <a:off x="134372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88" name="n_2mainValue【庁舎】&#10;有形固定資産減価償却率">
          <a:extLst>
            <a:ext uri="{FF2B5EF4-FFF2-40B4-BE49-F238E27FC236}">
              <a16:creationId xmlns:a16="http://schemas.microsoft.com/office/drawing/2014/main" id="{59FE3D34-1BC6-4674-8CD3-130B85448715}"/>
            </a:ext>
          </a:extLst>
        </xdr:cNvPr>
        <xdr:cNvSpPr txBox="1"/>
      </xdr:nvSpPr>
      <xdr:spPr>
        <a:xfrm>
          <a:off x="126752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89" name="n_3mainValue【庁舎】&#10;有形固定資産減価償却率">
          <a:extLst>
            <a:ext uri="{FF2B5EF4-FFF2-40B4-BE49-F238E27FC236}">
              <a16:creationId xmlns:a16="http://schemas.microsoft.com/office/drawing/2014/main" id="{FA4009AB-11AB-4EDA-9769-5AB23A9A3AB9}"/>
            </a:ext>
          </a:extLst>
        </xdr:cNvPr>
        <xdr:cNvSpPr txBox="1"/>
      </xdr:nvSpPr>
      <xdr:spPr>
        <a:xfrm>
          <a:off x="119005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61884</xdr:rowOff>
    </xdr:from>
    <xdr:ext cx="405111" cy="259045"/>
    <xdr:sp macro="" textlink="">
      <xdr:nvSpPr>
        <xdr:cNvPr id="890" name="n_4mainValue【庁舎】&#10;有形固定資産減価償却率">
          <a:extLst>
            <a:ext uri="{FF2B5EF4-FFF2-40B4-BE49-F238E27FC236}">
              <a16:creationId xmlns:a16="http://schemas.microsoft.com/office/drawing/2014/main" id="{F131CE84-F84D-422D-B0BD-68009D4721CA}"/>
            </a:ext>
          </a:extLst>
        </xdr:cNvPr>
        <xdr:cNvSpPr txBox="1"/>
      </xdr:nvSpPr>
      <xdr:spPr>
        <a:xfrm>
          <a:off x="1110298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F327FAC9-FE56-4F0A-8BEC-96FFFE104F7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3794D92F-A8EC-43F4-8C2D-2AB11D622A0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93FC68DE-2B47-488D-9D16-F82C77382CC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C0F8AED0-757F-409C-BF3B-D7203729B4F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67537E87-6097-4FFB-8629-0CF58FAF110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C21950A9-1753-4290-9ADF-76E4C244FBA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2464E0C3-F166-477E-999D-8FC3F44D8C4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ABCBE2DB-CA7D-4E5E-ACF6-D7342BE80F3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3373C5D3-EAA5-4001-81D6-C01AB65BBC3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FCC05C91-A325-4CC6-B4F5-1235EA93F7A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29EAA934-A364-4E0A-95CC-083984BA3BC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6A936390-FA03-4DD8-9F4A-A814274A62B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E35D1BD1-23E1-4F6B-9878-E07236AFA6F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30B2422C-0046-4CF7-BD1C-044624C4C59A}"/>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E99EA5D8-0486-4A35-AAE8-8D2314C9F49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52C1FE94-0893-4D35-9726-FBCB8E57C901}"/>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28F4A8E5-D119-488F-826E-9944F887BE3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914A68AC-335C-4F14-A231-3C0C9D01163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CCC80478-6E87-4CF0-BF8C-B1FB0378326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F18227F7-42C9-40E2-951F-8CE54C67438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46381F3F-637B-4C7C-A5BB-7BE4A10CF866}"/>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81B3BAD9-206B-4F8E-8630-81117FF6C358}"/>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13F32015-B53A-451A-92C7-C361BE39B8C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356D0AD-38D9-4CBB-A503-5F992363A40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F72A0916-B161-4858-9DEA-64857542763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B578478B-63E2-4FE6-9143-DA7CB8E68A38}"/>
            </a:ext>
          </a:extLst>
        </xdr:cNvPr>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FD69ACED-0FCD-4340-8BD8-3E6A2E1BA5EB}"/>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E2FD2A39-3CEE-43EF-8869-776BE1536EDA}"/>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6AA66975-E9ED-4923-8560-C6C4CF7CA447}"/>
            </a:ext>
          </a:extLst>
        </xdr:cNvPr>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144BB2FA-DDF1-483C-ABE6-69EFD35A0049}"/>
            </a:ext>
          </a:extLst>
        </xdr:cNvPr>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6CFB6599-F6EA-41C0-95B4-2A062967DBE0}"/>
            </a:ext>
          </a:extLst>
        </xdr:cNvPr>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76F80D62-43DB-4BFC-B41A-B958D03F08A7}"/>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71A79600-D7E2-4C42-A1ED-8572509AA6DC}"/>
            </a:ext>
          </a:extLst>
        </xdr:cNvPr>
        <xdr:cNvSpPr/>
      </xdr:nvSpPr>
      <xdr:spPr>
        <a:xfrm>
          <a:off x="18735040" y="17694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91A6D9F5-46A7-4A24-A392-32EE1522B831}"/>
            </a:ext>
          </a:extLst>
        </xdr:cNvPr>
        <xdr:cNvSpPr/>
      </xdr:nvSpPr>
      <xdr:spPr>
        <a:xfrm>
          <a:off x="179374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FFE9BF1D-AFFB-4E1B-B812-AD6DB2AFE344}"/>
            </a:ext>
          </a:extLst>
        </xdr:cNvPr>
        <xdr:cNvSpPr/>
      </xdr:nvSpPr>
      <xdr:spPr>
        <a:xfrm>
          <a:off x="171627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AF2F9A62-7176-4B85-A4F2-B0C281289534}"/>
            </a:ext>
          </a:extLst>
        </xdr:cNvPr>
        <xdr:cNvSpPr/>
      </xdr:nvSpPr>
      <xdr:spPr>
        <a:xfrm>
          <a:off x="1638808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47350AE6-6A66-435A-81AB-B2657555A99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A26147C-B987-48E6-9603-8C78616D2B1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B7B81D8-4580-4FA5-896D-144DB585201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CADE39F-1069-4FAA-97E3-7B3D05822FD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D29FB01-775A-4910-8CDA-F4F3C361B80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932" name="楕円 931">
          <a:extLst>
            <a:ext uri="{FF2B5EF4-FFF2-40B4-BE49-F238E27FC236}">
              <a16:creationId xmlns:a16="http://schemas.microsoft.com/office/drawing/2014/main" id="{E9EF4C47-F186-4BB7-B557-D248254C762A}"/>
            </a:ext>
          </a:extLst>
        </xdr:cNvPr>
        <xdr:cNvSpPr/>
      </xdr:nvSpPr>
      <xdr:spPr>
        <a:xfrm>
          <a:off x="19458940" y="1784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933" name="【庁舎】&#10;一人当たり面積該当値テキスト">
          <a:extLst>
            <a:ext uri="{FF2B5EF4-FFF2-40B4-BE49-F238E27FC236}">
              <a16:creationId xmlns:a16="http://schemas.microsoft.com/office/drawing/2014/main" id="{5677550F-1AF2-4784-A2B5-CCFEEE22AAC1}"/>
            </a:ext>
          </a:extLst>
        </xdr:cNvPr>
        <xdr:cNvSpPr txBox="1"/>
      </xdr:nvSpPr>
      <xdr:spPr>
        <a:xfrm>
          <a:off x="19547840" y="178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934" name="楕円 933">
          <a:extLst>
            <a:ext uri="{FF2B5EF4-FFF2-40B4-BE49-F238E27FC236}">
              <a16:creationId xmlns:a16="http://schemas.microsoft.com/office/drawing/2014/main" id="{FBAEDC4D-7121-4D79-9CB2-D5C02FA3C8DC}"/>
            </a:ext>
          </a:extLst>
        </xdr:cNvPr>
        <xdr:cNvSpPr/>
      </xdr:nvSpPr>
      <xdr:spPr>
        <a:xfrm>
          <a:off x="18735040" y="17619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106</xdr:row>
      <xdr:rowOff>125186</xdr:rowOff>
    </xdr:to>
    <xdr:cxnSp macro="">
      <xdr:nvCxnSpPr>
        <xdr:cNvPr id="935" name="直線コネクタ 934">
          <a:extLst>
            <a:ext uri="{FF2B5EF4-FFF2-40B4-BE49-F238E27FC236}">
              <a16:creationId xmlns:a16="http://schemas.microsoft.com/office/drawing/2014/main" id="{D0577BC6-FCDA-4F5F-ABC2-69FBFE8E6134}"/>
            </a:ext>
          </a:extLst>
        </xdr:cNvPr>
        <xdr:cNvCxnSpPr/>
      </xdr:nvCxnSpPr>
      <xdr:spPr>
        <a:xfrm>
          <a:off x="18778220" y="17670236"/>
          <a:ext cx="7315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7438</xdr:rowOff>
    </xdr:from>
    <xdr:to>
      <xdr:col>107</xdr:col>
      <xdr:colOff>101600</xdr:colOff>
      <xdr:row>105</xdr:row>
      <xdr:rowOff>109038</xdr:rowOff>
    </xdr:to>
    <xdr:sp macro="" textlink="">
      <xdr:nvSpPr>
        <xdr:cNvPr id="936" name="楕円 935">
          <a:extLst>
            <a:ext uri="{FF2B5EF4-FFF2-40B4-BE49-F238E27FC236}">
              <a16:creationId xmlns:a16="http://schemas.microsoft.com/office/drawing/2014/main" id="{364020FF-163C-493A-9030-302FD8E6FF39}"/>
            </a:ext>
          </a:extLst>
        </xdr:cNvPr>
        <xdr:cNvSpPr/>
      </xdr:nvSpPr>
      <xdr:spPr>
        <a:xfrm>
          <a:off x="1793748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68036</xdr:rowOff>
    </xdr:to>
    <xdr:cxnSp macro="">
      <xdr:nvCxnSpPr>
        <xdr:cNvPr id="937" name="直線コネクタ 936">
          <a:extLst>
            <a:ext uri="{FF2B5EF4-FFF2-40B4-BE49-F238E27FC236}">
              <a16:creationId xmlns:a16="http://schemas.microsoft.com/office/drawing/2014/main" id="{29EDAC9A-7846-4CA7-A683-DBBB59667BC1}"/>
            </a:ext>
          </a:extLst>
        </xdr:cNvPr>
        <xdr:cNvCxnSpPr/>
      </xdr:nvCxnSpPr>
      <xdr:spPr>
        <a:xfrm>
          <a:off x="17988280" y="1766043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4173</xdr:rowOff>
    </xdr:from>
    <xdr:to>
      <xdr:col>102</xdr:col>
      <xdr:colOff>165100</xdr:colOff>
      <xdr:row>105</xdr:row>
      <xdr:rowOff>105773</xdr:rowOff>
    </xdr:to>
    <xdr:sp macro="" textlink="">
      <xdr:nvSpPr>
        <xdr:cNvPr id="938" name="楕円 937">
          <a:extLst>
            <a:ext uri="{FF2B5EF4-FFF2-40B4-BE49-F238E27FC236}">
              <a16:creationId xmlns:a16="http://schemas.microsoft.com/office/drawing/2014/main" id="{71EEB660-0381-49CE-B654-DA73D148CF5C}"/>
            </a:ext>
          </a:extLst>
        </xdr:cNvPr>
        <xdr:cNvSpPr/>
      </xdr:nvSpPr>
      <xdr:spPr>
        <a:xfrm>
          <a:off x="1716278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105</xdr:row>
      <xdr:rowOff>58238</xdr:rowOff>
    </xdr:to>
    <xdr:cxnSp macro="">
      <xdr:nvCxnSpPr>
        <xdr:cNvPr id="939" name="直線コネクタ 938">
          <a:extLst>
            <a:ext uri="{FF2B5EF4-FFF2-40B4-BE49-F238E27FC236}">
              <a16:creationId xmlns:a16="http://schemas.microsoft.com/office/drawing/2014/main" id="{1EED9B8D-80AB-4624-A612-D34D04BE79B6}"/>
            </a:ext>
          </a:extLst>
        </xdr:cNvPr>
        <xdr:cNvCxnSpPr/>
      </xdr:nvCxnSpPr>
      <xdr:spPr>
        <a:xfrm>
          <a:off x="17213580" y="17657173"/>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142966</xdr:rowOff>
    </xdr:from>
    <xdr:to>
      <xdr:col>98</xdr:col>
      <xdr:colOff>38100</xdr:colOff>
      <xdr:row>105</xdr:row>
      <xdr:rowOff>73116</xdr:rowOff>
    </xdr:to>
    <xdr:sp macro="" textlink="">
      <xdr:nvSpPr>
        <xdr:cNvPr id="940" name="楕円 939">
          <a:extLst>
            <a:ext uri="{FF2B5EF4-FFF2-40B4-BE49-F238E27FC236}">
              <a16:creationId xmlns:a16="http://schemas.microsoft.com/office/drawing/2014/main" id="{8C07E958-05A5-477F-8302-F397FCC893D9}"/>
            </a:ext>
          </a:extLst>
        </xdr:cNvPr>
        <xdr:cNvSpPr/>
      </xdr:nvSpPr>
      <xdr:spPr>
        <a:xfrm>
          <a:off x="16388080" y="17577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22316</xdr:rowOff>
    </xdr:from>
    <xdr:to>
      <xdr:col>102</xdr:col>
      <xdr:colOff>114300</xdr:colOff>
      <xdr:row>105</xdr:row>
      <xdr:rowOff>54973</xdr:rowOff>
    </xdr:to>
    <xdr:cxnSp macro="">
      <xdr:nvCxnSpPr>
        <xdr:cNvPr id="941" name="直線コネクタ 940">
          <a:extLst>
            <a:ext uri="{FF2B5EF4-FFF2-40B4-BE49-F238E27FC236}">
              <a16:creationId xmlns:a16="http://schemas.microsoft.com/office/drawing/2014/main" id="{4E03DD43-3DAA-4C8E-9296-6C0AA824140D}"/>
            </a:ext>
          </a:extLst>
        </xdr:cNvPr>
        <xdr:cNvCxnSpPr/>
      </xdr:nvCxnSpPr>
      <xdr:spPr>
        <a:xfrm>
          <a:off x="16431260" y="1762451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C7AC5802-C702-49E0-8DAE-CE3098A80D36}"/>
            </a:ext>
          </a:extLst>
        </xdr:cNvPr>
        <xdr:cNvSpPr txBox="1"/>
      </xdr:nvSpPr>
      <xdr:spPr>
        <a:xfrm>
          <a:off x="18561127" y="1778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7B827D7C-6726-4DF9-AF8A-FBDD9EF5E7DC}"/>
            </a:ext>
          </a:extLst>
        </xdr:cNvPr>
        <xdr:cNvSpPr txBox="1"/>
      </xdr:nvSpPr>
      <xdr:spPr>
        <a:xfrm>
          <a:off x="177762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84A6BA62-8F81-40D8-9A17-9ED0A4814BCC}"/>
            </a:ext>
          </a:extLst>
        </xdr:cNvPr>
        <xdr:cNvSpPr txBox="1"/>
      </xdr:nvSpPr>
      <xdr:spPr>
        <a:xfrm>
          <a:off x="170015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7C53CAFB-22DD-4825-81D7-05B6F5148ED6}"/>
            </a:ext>
          </a:extLst>
        </xdr:cNvPr>
        <xdr:cNvSpPr txBox="1"/>
      </xdr:nvSpPr>
      <xdr:spPr>
        <a:xfrm>
          <a:off x="16226867" y="177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946" name="n_1mainValue【庁舎】&#10;一人当たり面積">
          <a:extLst>
            <a:ext uri="{FF2B5EF4-FFF2-40B4-BE49-F238E27FC236}">
              <a16:creationId xmlns:a16="http://schemas.microsoft.com/office/drawing/2014/main" id="{C0F3A832-8FE0-4313-AE29-1F90E578A94E}"/>
            </a:ext>
          </a:extLst>
        </xdr:cNvPr>
        <xdr:cNvSpPr txBox="1"/>
      </xdr:nvSpPr>
      <xdr:spPr>
        <a:xfrm>
          <a:off x="18561127" y="174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125565</xdr:rowOff>
    </xdr:from>
    <xdr:ext cx="469744" cy="259045"/>
    <xdr:sp macro="" textlink="">
      <xdr:nvSpPr>
        <xdr:cNvPr id="947" name="n_2mainValue【庁舎】&#10;一人当たり面積">
          <a:extLst>
            <a:ext uri="{FF2B5EF4-FFF2-40B4-BE49-F238E27FC236}">
              <a16:creationId xmlns:a16="http://schemas.microsoft.com/office/drawing/2014/main" id="{4DED84B4-C02C-4B17-A6C7-5303D05A3DAA}"/>
            </a:ext>
          </a:extLst>
        </xdr:cNvPr>
        <xdr:cNvSpPr txBox="1"/>
      </xdr:nvSpPr>
      <xdr:spPr>
        <a:xfrm>
          <a:off x="17776267"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122300</xdr:rowOff>
    </xdr:from>
    <xdr:ext cx="469744" cy="259045"/>
    <xdr:sp macro="" textlink="">
      <xdr:nvSpPr>
        <xdr:cNvPr id="948" name="n_3mainValue【庁舎】&#10;一人当たり面積">
          <a:extLst>
            <a:ext uri="{FF2B5EF4-FFF2-40B4-BE49-F238E27FC236}">
              <a16:creationId xmlns:a16="http://schemas.microsoft.com/office/drawing/2014/main" id="{D8784093-BE82-4A86-8850-A60CB57842E1}"/>
            </a:ext>
          </a:extLst>
        </xdr:cNvPr>
        <xdr:cNvSpPr txBox="1"/>
      </xdr:nvSpPr>
      <xdr:spPr>
        <a:xfrm>
          <a:off x="17001567" y="173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89643</xdr:rowOff>
    </xdr:from>
    <xdr:ext cx="469744" cy="259045"/>
    <xdr:sp macro="" textlink="">
      <xdr:nvSpPr>
        <xdr:cNvPr id="949" name="n_4mainValue【庁舎】&#10;一人当たり面積">
          <a:extLst>
            <a:ext uri="{FF2B5EF4-FFF2-40B4-BE49-F238E27FC236}">
              <a16:creationId xmlns:a16="http://schemas.microsoft.com/office/drawing/2014/main" id="{B8046867-66AE-423D-8E45-9668CECD481E}"/>
            </a:ext>
          </a:extLst>
        </xdr:cNvPr>
        <xdr:cNvSpPr txBox="1"/>
      </xdr:nvSpPr>
      <xdr:spPr>
        <a:xfrm>
          <a:off x="16226867" y="173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C5547A0D-742F-440D-96F0-4260AA0221D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5D230F20-5791-40F7-A5DC-FD7E8E43865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77F4A987-1B1D-4AE0-BC5B-F123C4EC408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類似団体と比較して有形固定資産減価償却率が特に上回っている施設類型は該当がなく、特に下回っている施設類型は一般廃棄物施設である。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一般廃棄物処理施設と消防施設はほとんどが一部事務組合の資産であり、菊池環境保全組合の新工場建設による影響が大きい。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一人当たりの面積では庁舎の変動が大きく、令和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年度にかけて西合志庁舎が庁舎から外れたため類似団体を下回った。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05827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0582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万人当たり職員数」の算出に用いる職員数及び「給与水準（国との比較）」の「ラスパイレス指数」については、各調査対象年度の翌年の  　　　　　　地方公務員給与実態調査に基づいているが、令和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３年度も昨年同様、類似団体の平均を下回っている。基準財政収入額においては標準税収入額等の減により減少となったが、基準財政需要額における社会福祉費や消防費は伸びたため、昨年度と比較してわずかに減少し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じ比率で、類似団体平均より低い水準となった。主な要因として、地方消費税交付金や地方交付税等の増が挙げられる。分子・分母とも同額程度の増となったことにより同率となった。個々の事業について、住民のニーズを踏まえた上で内容を精査するとともに、事務事業の見直し等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138430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3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121412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397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121412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301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66</xdr:row>
      <xdr:rowOff>87376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30128"/>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類似団体との比較では、類似団体平均を</a:t>
          </a:r>
          <a:r>
            <a:rPr kumimoji="1" lang="en-US" altLang="ja-JP" sz="1100">
              <a:solidFill>
                <a:schemeClr val="dk1"/>
              </a:solidFill>
              <a:effectLst/>
              <a:latin typeface="+mn-lt"/>
              <a:ea typeface="+mn-ea"/>
              <a:cs typeface="+mn-cs"/>
            </a:rPr>
            <a:t>29,715</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chemeClr val="dk1"/>
              </a:solidFill>
              <a:effectLst/>
              <a:latin typeface="+mn-lt"/>
              <a:ea typeface="+mn-ea"/>
              <a:cs typeface="+mn-cs"/>
            </a:rPr>
            <a:t>特に人件費については、人口千人当たりの職員数が類似団体と比較して少ないことが要因のひとつとなっている。また、物件費についても、図書館の指定管理者委託制度の導入等により人件費の削減効果が表れている。</a:t>
          </a:r>
          <a:endParaRPr lang="ja-JP" altLang="ja-JP" sz="1400">
            <a:effectLst/>
          </a:endParaRPr>
        </a:p>
        <a:p>
          <a:r>
            <a:rPr kumimoji="1" lang="ja-JP" altLang="ja-JP" sz="1100">
              <a:solidFill>
                <a:schemeClr val="dk1"/>
              </a:solidFill>
              <a:effectLst/>
              <a:latin typeface="+mn-lt"/>
              <a:ea typeface="+mn-ea"/>
              <a:cs typeface="+mn-cs"/>
            </a:rPr>
            <a:t>引き続き、定員管理の徹底と事務事業の見直し等により経費の削減に努める。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134570</xdr:rowOff>
    </xdr:from>
    <xdr:to>
      <xdr:col>23</xdr:col>
      <xdr:colOff>133350</xdr:colOff>
      <xdr:row>81</xdr:row>
      <xdr:rowOff>4336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50570"/>
          <a:ext cx="8382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150082</xdr:rowOff>
    </xdr:from>
    <xdr:to>
      <xdr:col>19</xdr:col>
      <xdr:colOff>133350</xdr:colOff>
      <xdr:row>80</xdr:row>
      <xdr:rowOff>134570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694632"/>
          <a:ext cx="889000" cy="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114302</xdr:rowOff>
    </xdr:from>
    <xdr:to>
      <xdr:col>15</xdr:col>
      <xdr:colOff>82550</xdr:colOff>
      <xdr:row>79</xdr:row>
      <xdr:rowOff>150082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58852"/>
          <a:ext cx="889000" cy="3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114302</xdr:rowOff>
    </xdr:from>
    <xdr:to>
      <xdr:col>11</xdr:col>
      <xdr:colOff>31750</xdr:colOff>
      <xdr:row>80</xdr:row>
      <xdr:rowOff>159010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658852"/>
          <a:ext cx="8890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124986</xdr:rowOff>
    </xdr:from>
    <xdr:to>
      <xdr:col>23</xdr:col>
      <xdr:colOff>184150</xdr:colOff>
      <xdr:row>81</xdr:row>
      <xdr:rowOff>55136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46263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6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83770</xdr:rowOff>
    </xdr:from>
    <xdr:to>
      <xdr:col>19</xdr:col>
      <xdr:colOff>184150</xdr:colOff>
      <xdr:row>81</xdr:row>
      <xdr:rowOff>13920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24097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6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99282</xdr:rowOff>
    </xdr:from>
    <xdr:to>
      <xdr:col>15</xdr:col>
      <xdr:colOff>133350</xdr:colOff>
      <xdr:row>80</xdr:row>
      <xdr:rowOff>29432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39609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63502</xdr:rowOff>
    </xdr:from>
    <xdr:to>
      <xdr:col>11</xdr:col>
      <xdr:colOff>82550</xdr:colOff>
      <xdr:row>79</xdr:row>
      <xdr:rowOff>165102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3829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108210</xdr:rowOff>
    </xdr:from>
    <xdr:to>
      <xdr:col>7</xdr:col>
      <xdr:colOff>31750</xdr:colOff>
      <xdr:row>81</xdr:row>
      <xdr:rowOff>38360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48537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類似団体の平均を下回っており、昨年度と大きな変更はなかった。</a:t>
          </a:r>
          <a:endParaRPr lang="ja-JP" altLang="ja-JP" sz="1400">
            <a:effectLst/>
          </a:endParaRPr>
        </a:p>
        <a:p>
          <a:r>
            <a:rPr kumimoji="1" lang="ja-JP" altLang="ja-JP" sz="1100">
              <a:solidFill>
                <a:schemeClr val="dk1"/>
              </a:solidFill>
              <a:effectLst/>
              <a:latin typeface="+mn-lt"/>
              <a:ea typeface="+mn-ea"/>
              <a:cs typeface="+mn-cs"/>
            </a:rPr>
            <a:t>引き続き、給与・各種手当の見直しを行う等、より一層の給与の適正化に努める。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人口の増加に伴い、職員数も増加している。類似団体内順位</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位と定員管理の成果がうかがえる。また、類似団体平均と比較しても</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人少ない。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13864</xdr:rowOff>
    </xdr:from>
    <xdr:to>
      <xdr:col>81</xdr:col>
      <xdr:colOff>44450</xdr:colOff>
      <xdr:row>59</xdr:row>
      <xdr:rowOff>23919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2941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23919</xdr:rowOff>
    </xdr:from>
    <xdr:to>
      <xdr:col>77</xdr:col>
      <xdr:colOff>44450</xdr:colOff>
      <xdr:row>59</xdr:row>
      <xdr:rowOff>37994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3946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17886</xdr:rowOff>
    </xdr:from>
    <xdr:to>
      <xdr:col>72</xdr:col>
      <xdr:colOff>203200</xdr:colOff>
      <xdr:row>59</xdr:row>
      <xdr:rowOff>37994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334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17886</xdr:rowOff>
    </xdr:from>
    <xdr:to>
      <xdr:col>68</xdr:col>
      <xdr:colOff>152400</xdr:colOff>
      <xdr:row>59</xdr:row>
      <xdr:rowOff>17886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134514</xdr:rowOff>
    </xdr:from>
    <xdr:to>
      <xdr:col>81</xdr:col>
      <xdr:colOff>95250</xdr:colOff>
      <xdr:row>59</xdr:row>
      <xdr:rowOff>64664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151041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2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144569</xdr:rowOff>
    </xdr:from>
    <xdr:to>
      <xdr:col>77</xdr:col>
      <xdr:colOff>95250</xdr:colOff>
      <xdr:row>59</xdr:row>
      <xdr:rowOff>74719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158644</xdr:rowOff>
    </xdr:from>
    <xdr:to>
      <xdr:col>73</xdr:col>
      <xdr:colOff>44450</xdr:colOff>
      <xdr:row>59</xdr:row>
      <xdr:rowOff>88794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98971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138536</xdr:rowOff>
    </xdr:from>
    <xdr:to>
      <xdr:col>68</xdr:col>
      <xdr:colOff>203200</xdr:colOff>
      <xdr:row>59</xdr:row>
      <xdr:rowOff>68686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78863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138536</xdr:rowOff>
    </xdr:from>
    <xdr:to>
      <xdr:col>64</xdr:col>
      <xdr:colOff>152400</xdr:colOff>
      <xdr:row>59</xdr:row>
      <xdr:rowOff>68686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78863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前年と同様であり、類似団体比較の平均を上回っている。要因としては、熊本地震による災害復旧事業債の元利償還金等があるためである。</a:t>
          </a:r>
          <a:endParaRPr lang="ja-JP" altLang="ja-JP" sz="1400">
            <a:effectLst/>
          </a:endParaRPr>
        </a:p>
        <a:p>
          <a:r>
            <a:rPr kumimoji="1" lang="ja-JP" altLang="ja-JP" sz="1100">
              <a:solidFill>
                <a:schemeClr val="dk1"/>
              </a:solidFill>
              <a:effectLst/>
              <a:latin typeface="+mn-lt"/>
              <a:ea typeface="+mn-ea"/>
              <a:cs typeface="+mn-cs"/>
            </a:rPr>
            <a:t>今後は、合志楓の森小中学校の建設に伴う借入の償還額の増等が見込まれる。地方債発行額を抑制するなど起債に大きく頼ることのない財政運営に努める。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92287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11854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143087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482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令和２年度に引き続き、充当可能財源が将来負担額を上回り、将来負担比率の指標はなかった。</a:t>
          </a:r>
          <a:endParaRPr lang="ja-JP" altLang="ja-JP" sz="1400">
            <a:effectLst/>
          </a:endParaRPr>
        </a:p>
        <a:p>
          <a:r>
            <a:rPr kumimoji="1" lang="ja-JP" altLang="ja-JP" sz="1100">
              <a:solidFill>
                <a:schemeClr val="dk1"/>
              </a:solidFill>
              <a:effectLst/>
              <a:latin typeface="+mn-lt"/>
              <a:ea typeface="+mn-ea"/>
              <a:cs typeface="+mn-cs"/>
            </a:rPr>
            <a:t>引き続き、事業内容を見極めながら、起債にあたっては交付税措置率の高い地方債の活用する（新発債を抑制する）等、後年度の負担の軽減に努める。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類似団体内平均値や全国平均より下回っている。要因としては市営の保育所がないことやごみ処理業務、消防業務を民間委託及び一部事務組合で行っていることなどが挙げられる。</a:t>
          </a:r>
          <a:endParaRPr lang="ja-JP" altLang="ja-JP" sz="1400">
            <a:effectLst/>
          </a:endParaRPr>
        </a:p>
        <a:p>
          <a:r>
            <a:rPr kumimoji="1" lang="ja-JP" altLang="ja-JP" sz="1100">
              <a:solidFill>
                <a:schemeClr val="dk1"/>
              </a:solidFill>
              <a:effectLst/>
              <a:latin typeface="+mn-lt"/>
              <a:ea typeface="+mn-ea"/>
              <a:cs typeface="+mn-cs"/>
            </a:rPr>
            <a:t>今後はこれらの人件費に準ずる繰出金等の支出や定員管理とあわせてさらに抑制していく必要がある。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物件費は、類似団体内平均値を上回っている。ふるさと納税事務委託や小・中学校給食一部業務委託等の委託料の増が影響していると考えられる。今後も物件費は伸びていく傾向にある。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99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154214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を上回っている。要因としては、若い世帯の転入増による学校や子育てにおける経費の増加、高齢化による介護、医療費の増加、生活保護関連費の増、各種福祉サービス費の増などによるものと考えられる。今後は自己負担割合の見直しやサービスの廃止統合等も検討し抑制に更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25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0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36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130628</xdr:rowOff>
    </xdr:from>
    <xdr:to>
      <xdr:col>24</xdr:col>
      <xdr:colOff>76200</xdr:colOff>
      <xdr:row>59</xdr:row>
      <xdr:rowOff>60778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102705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類似団体内平均値や全国平均を下回っている。主な要因としては経常経費に大きな変化はみられないが、歳入の増が影響していると考えられる。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42635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151493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58</xdr:row>
      <xdr:rowOff>159657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8124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前年度と比較し減少しており、類似団体内平均値を下回っている。主な要因としては、広域連合など一部組合への負担金等の減が考えられる。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89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117856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154432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類似団体内平均値を上回っている。これまで、平成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年度に繰り上げ償還を行うなど起債発行の抑制をしてきた。しかし、熊本地震による災害復旧事業債などの元利償還金が増えたため、</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ポイント増加した。今後も、大規模な普通建設事業が計画されており、臨時財政対策債の増加傾向もあることから起債発行が増えることが見込まれるため、市債発行については慎重に行い抑制に努める。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168911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24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123189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876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157480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119380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03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類似団体内平均値や全国平均より下回っている。</a:t>
          </a:r>
          <a:endParaRPr lang="ja-JP" altLang="ja-JP" sz="1400">
            <a:effectLst/>
          </a:endParaRPr>
        </a:p>
        <a:p>
          <a:r>
            <a:rPr kumimoji="1" lang="ja-JP" altLang="ja-JP" sz="1100">
              <a:solidFill>
                <a:schemeClr val="dk1"/>
              </a:solidFill>
              <a:effectLst/>
              <a:latin typeface="+mn-lt"/>
              <a:ea typeface="+mn-ea"/>
              <a:cs typeface="+mn-cs"/>
            </a:rPr>
            <a:t>経常収支比率については、年度ごとの増減があり、地方交付税や臨時財政対策債などいわゆる依存財源の割合による部分が大きく、今後も歳出の抑制等に取り組んでいく必要がある。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117856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20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78</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480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71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79</xdr:row>
      <xdr:rowOff>147574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71500"/>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96774</xdr:rowOff>
    </xdr:from>
    <xdr:to>
      <xdr:col>65</xdr:col>
      <xdr:colOff>53975</xdr:colOff>
      <xdr:row>80</xdr:row>
      <xdr:rowOff>26924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11701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119161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2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108984</xdr:rowOff>
    </xdr:from>
    <xdr:to>
      <xdr:col>29</xdr:col>
      <xdr:colOff>127000</xdr:colOff>
      <xdr:row>19</xdr:row>
      <xdr:rowOff>114634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4159"/>
          <a:ext cx="6477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113001</xdr:rowOff>
    </xdr:from>
    <xdr:to>
      <xdr:col>26</xdr:col>
      <xdr:colOff>50800</xdr:colOff>
      <xdr:row>19</xdr:row>
      <xdr:rowOff>114634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18176"/>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113001</xdr:rowOff>
    </xdr:from>
    <xdr:to>
      <xdr:col>22</xdr:col>
      <xdr:colOff>114300</xdr:colOff>
      <xdr:row>19</xdr:row>
      <xdr:rowOff>127991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8176"/>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123010</xdr:rowOff>
    </xdr:from>
    <xdr:to>
      <xdr:col>18</xdr:col>
      <xdr:colOff>177800</xdr:colOff>
      <xdr:row>19</xdr:row>
      <xdr:rowOff>127991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28185"/>
          <a:ext cx="698500" cy="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58184</xdr:rowOff>
    </xdr:from>
    <xdr:to>
      <xdr:col>29</xdr:col>
      <xdr:colOff>177800</xdr:colOff>
      <xdr:row>19</xdr:row>
      <xdr:rowOff>159784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138211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63834</xdr:rowOff>
    </xdr:from>
    <xdr:to>
      <xdr:col>26</xdr:col>
      <xdr:colOff>101600</xdr:colOff>
      <xdr:row>19</xdr:row>
      <xdr:rowOff>165434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150211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62201</xdr:rowOff>
    </xdr:from>
    <xdr:to>
      <xdr:col>22</xdr:col>
      <xdr:colOff>165100</xdr:colOff>
      <xdr:row>19</xdr:row>
      <xdr:rowOff>163801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148578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77191</xdr:rowOff>
    </xdr:from>
    <xdr:to>
      <xdr:col>19</xdr:col>
      <xdr:colOff>38100</xdr:colOff>
      <xdr:row>20</xdr:row>
      <xdr:rowOff>7341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163568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72210</xdr:rowOff>
    </xdr:from>
    <xdr:to>
      <xdr:col>15</xdr:col>
      <xdr:colOff>101600</xdr:colOff>
      <xdr:row>20</xdr:row>
      <xdr:rowOff>2360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158587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192053</xdr:rowOff>
    </xdr:from>
    <xdr:to>
      <xdr:col>29</xdr:col>
      <xdr:colOff>127000</xdr:colOff>
      <xdr:row>35</xdr:row>
      <xdr:rowOff>267818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02403"/>
          <a:ext cx="6477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267818</xdr:rowOff>
    </xdr:from>
    <xdr:to>
      <xdr:col>26</xdr:col>
      <xdr:colOff>50800</xdr:colOff>
      <xdr:row>35</xdr:row>
      <xdr:rowOff>312721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78168"/>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255212</xdr:rowOff>
    </xdr:from>
    <xdr:to>
      <xdr:col>22</xdr:col>
      <xdr:colOff>114300</xdr:colOff>
      <xdr:row>35</xdr:row>
      <xdr:rowOff>312721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65562"/>
          <a:ext cx="698500" cy="5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255212</xdr:rowOff>
    </xdr:from>
    <xdr:to>
      <xdr:col>18</xdr:col>
      <xdr:colOff>177800</xdr:colOff>
      <xdr:row>36</xdr:row>
      <xdr:rowOff>111030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65562"/>
          <a:ext cx="698500" cy="19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141253</xdr:rowOff>
    </xdr:from>
    <xdr:to>
      <xdr:col>29</xdr:col>
      <xdr:colOff>177800</xdr:colOff>
      <xdr:row>35</xdr:row>
      <xdr:rowOff>242853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5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329230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217018</xdr:rowOff>
    </xdr:from>
    <xdr:to>
      <xdr:col>26</xdr:col>
      <xdr:colOff>101600</xdr:colOff>
      <xdr:row>35</xdr:row>
      <xdr:rowOff>318618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2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328795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9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261921</xdr:rowOff>
    </xdr:from>
    <xdr:to>
      <xdr:col>22</xdr:col>
      <xdr:colOff>165100</xdr:colOff>
      <xdr:row>36</xdr:row>
      <xdr:rowOff>20621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7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204412</xdr:rowOff>
    </xdr:from>
    <xdr:to>
      <xdr:col>19</xdr:col>
      <xdr:colOff>38100</xdr:colOff>
      <xdr:row>35</xdr:row>
      <xdr:rowOff>306012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1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316189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8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60230</xdr:rowOff>
    </xdr:from>
    <xdr:to>
      <xdr:col>15</xdr:col>
      <xdr:colOff>101600</xdr:colOff>
      <xdr:row>36</xdr:row>
      <xdr:rowOff>161830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146607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62223</xdr:rowOff>
    </xdr:from>
    <xdr:to>
      <xdr:col>24</xdr:col>
      <xdr:colOff>63500</xdr:colOff>
      <xdr:row>38</xdr:row>
      <xdr:rowOff>86779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7323"/>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74073</xdr:rowOff>
    </xdr:from>
    <xdr:to>
      <xdr:col>19</xdr:col>
      <xdr:colOff>177800</xdr:colOff>
      <xdr:row>38</xdr:row>
      <xdr:rowOff>86779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89173"/>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74073</xdr:rowOff>
    </xdr:from>
    <xdr:to>
      <xdr:col>15</xdr:col>
      <xdr:colOff>50800</xdr:colOff>
      <xdr:row>38</xdr:row>
      <xdr:rowOff>100895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917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74664</xdr:rowOff>
    </xdr:from>
    <xdr:to>
      <xdr:col>10</xdr:col>
      <xdr:colOff>114300</xdr:colOff>
      <xdr:row>38</xdr:row>
      <xdr:rowOff>100895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9764"/>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11423</xdr:rowOff>
    </xdr:from>
    <xdr:to>
      <xdr:col>24</xdr:col>
      <xdr:colOff>114300</xdr:colOff>
      <xdr:row>38</xdr:row>
      <xdr:rowOff>113023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35979</xdr:rowOff>
    </xdr:from>
    <xdr:to>
      <xdr:col>20</xdr:col>
      <xdr:colOff>38100</xdr:colOff>
      <xdr:row>38</xdr:row>
      <xdr:rowOff>137579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128706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23273</xdr:rowOff>
    </xdr:from>
    <xdr:to>
      <xdr:col>15</xdr:col>
      <xdr:colOff>101600</xdr:colOff>
      <xdr:row>38</xdr:row>
      <xdr:rowOff>124873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116000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50095</xdr:rowOff>
    </xdr:from>
    <xdr:to>
      <xdr:col>10</xdr:col>
      <xdr:colOff>165100</xdr:colOff>
      <xdr:row>38</xdr:row>
      <xdr:rowOff>151695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142822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23864</xdr:rowOff>
    </xdr:from>
    <xdr:to>
      <xdr:col>6</xdr:col>
      <xdr:colOff>38100</xdr:colOff>
      <xdr:row>38</xdr:row>
      <xdr:rowOff>125464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116591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49505</xdr:rowOff>
    </xdr:from>
    <xdr:to>
      <xdr:col>24</xdr:col>
      <xdr:colOff>63500</xdr:colOff>
      <xdr:row>57</xdr:row>
      <xdr:rowOff>88900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2155"/>
          <a:ext cx="8382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88900</xdr:rowOff>
    </xdr:from>
    <xdr:to>
      <xdr:col>19</xdr:col>
      <xdr:colOff>177800</xdr:colOff>
      <xdr:row>58</xdr:row>
      <xdr:rowOff>86601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1550"/>
          <a:ext cx="889000" cy="1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86601</xdr:rowOff>
    </xdr:from>
    <xdr:to>
      <xdr:col>15</xdr:col>
      <xdr:colOff>50800</xdr:colOff>
      <xdr:row>58</xdr:row>
      <xdr:rowOff>118808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0701"/>
          <a:ext cx="8890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54635</xdr:rowOff>
    </xdr:from>
    <xdr:to>
      <xdr:col>10</xdr:col>
      <xdr:colOff>114300</xdr:colOff>
      <xdr:row>58</xdr:row>
      <xdr:rowOff>118808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27285"/>
          <a:ext cx="8890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170155</xdr:rowOff>
    </xdr:from>
    <xdr:to>
      <xdr:col>24</xdr:col>
      <xdr:colOff>114300</xdr:colOff>
      <xdr:row>57</xdr:row>
      <xdr:rowOff>100305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148582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38100</xdr:rowOff>
    </xdr:from>
    <xdr:to>
      <xdr:col>20</xdr:col>
      <xdr:colOff>38100</xdr:colOff>
      <xdr:row>57</xdr:row>
      <xdr:rowOff>139700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130827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35801</xdr:rowOff>
    </xdr:from>
    <xdr:to>
      <xdr:col>15</xdr:col>
      <xdr:colOff>101600</xdr:colOff>
      <xdr:row>58</xdr:row>
      <xdr:rowOff>137401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68008</xdr:rowOff>
    </xdr:from>
    <xdr:to>
      <xdr:col>10</xdr:col>
      <xdr:colOff>165100</xdr:colOff>
      <xdr:row>58</xdr:row>
      <xdr:rowOff>169608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160735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3835</xdr:rowOff>
    </xdr:from>
    <xdr:to>
      <xdr:col>6</xdr:col>
      <xdr:colOff>38100</xdr:colOff>
      <xdr:row>57</xdr:row>
      <xdr:rowOff>105435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121962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52930</xdr:rowOff>
    </xdr:from>
    <xdr:to>
      <xdr:col>24</xdr:col>
      <xdr:colOff>63500</xdr:colOff>
      <xdr:row>79</xdr:row>
      <xdr:rowOff>63348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97480"/>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52930</xdr:rowOff>
    </xdr:from>
    <xdr:to>
      <xdr:col>19</xdr:col>
      <xdr:colOff>177800</xdr:colOff>
      <xdr:row>79</xdr:row>
      <xdr:rowOff>54367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97480"/>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48194</xdr:rowOff>
    </xdr:from>
    <xdr:to>
      <xdr:col>15</xdr:col>
      <xdr:colOff>50800</xdr:colOff>
      <xdr:row>79</xdr:row>
      <xdr:rowOff>54367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9274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48194</xdr:rowOff>
    </xdr:from>
    <xdr:to>
      <xdr:col>10</xdr:col>
      <xdr:colOff>114300</xdr:colOff>
      <xdr:row>79</xdr:row>
      <xdr:rowOff>53257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92744"/>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12548</xdr:rowOff>
    </xdr:from>
    <xdr:to>
      <xdr:col>24</xdr:col>
      <xdr:colOff>114300</xdr:colOff>
      <xdr:row>79</xdr:row>
      <xdr:rowOff>114148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98925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2130</xdr:rowOff>
    </xdr:from>
    <xdr:to>
      <xdr:col>20</xdr:col>
      <xdr:colOff>38100</xdr:colOff>
      <xdr:row>79</xdr:row>
      <xdr:rowOff>103730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94857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3567</xdr:rowOff>
    </xdr:from>
    <xdr:to>
      <xdr:col>15</xdr:col>
      <xdr:colOff>101600</xdr:colOff>
      <xdr:row>79</xdr:row>
      <xdr:rowOff>105167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96294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168844</xdr:rowOff>
    </xdr:from>
    <xdr:to>
      <xdr:col>10</xdr:col>
      <xdr:colOff>165100</xdr:colOff>
      <xdr:row>79</xdr:row>
      <xdr:rowOff>98994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90121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2457</xdr:rowOff>
    </xdr:from>
    <xdr:to>
      <xdr:col>6</xdr:col>
      <xdr:colOff>38100</xdr:colOff>
      <xdr:row>79</xdr:row>
      <xdr:rowOff>104057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95184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7913</xdr:rowOff>
    </xdr:from>
    <xdr:to>
      <xdr:col>24</xdr:col>
      <xdr:colOff>63500</xdr:colOff>
      <xdr:row>96</xdr:row>
      <xdr:rowOff>38367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24213"/>
          <a:ext cx="838200" cy="37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38367</xdr:rowOff>
    </xdr:from>
    <xdr:to>
      <xdr:col>19</xdr:col>
      <xdr:colOff>177800</xdr:colOff>
      <xdr:row>96</xdr:row>
      <xdr:rowOff>113640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7567"/>
          <a:ext cx="889000" cy="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113640</xdr:rowOff>
    </xdr:from>
    <xdr:to>
      <xdr:col>15</xdr:col>
      <xdr:colOff>50800</xdr:colOff>
      <xdr:row>97</xdr:row>
      <xdr:rowOff>26860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72840"/>
          <a:ext cx="889000" cy="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26860</xdr:rowOff>
    </xdr:from>
    <xdr:to>
      <xdr:col>10</xdr:col>
      <xdr:colOff>114300</xdr:colOff>
      <xdr:row>97</xdr:row>
      <xdr:rowOff>82131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7510"/>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128563</xdr:rowOff>
    </xdr:from>
    <xdr:to>
      <xdr:col>24</xdr:col>
      <xdr:colOff>114300</xdr:colOff>
      <xdr:row>94</xdr:row>
      <xdr:rowOff>58713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151440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2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159017</xdr:rowOff>
    </xdr:from>
    <xdr:to>
      <xdr:col>20</xdr:col>
      <xdr:colOff>38100</xdr:colOff>
      <xdr:row>96</xdr:row>
      <xdr:rowOff>89167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105694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22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62840</xdr:rowOff>
    </xdr:from>
    <xdr:to>
      <xdr:col>15</xdr:col>
      <xdr:colOff>101600</xdr:colOff>
      <xdr:row>96</xdr:row>
      <xdr:rowOff>164440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9517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9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147510</xdr:rowOff>
    </xdr:from>
    <xdr:to>
      <xdr:col>10</xdr:col>
      <xdr:colOff>165100</xdr:colOff>
      <xdr:row>97</xdr:row>
      <xdr:rowOff>77660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94187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8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31331</xdr:rowOff>
    </xdr:from>
    <xdr:to>
      <xdr:col>6</xdr:col>
      <xdr:colOff>38100</xdr:colOff>
      <xdr:row>97</xdr:row>
      <xdr:rowOff>132931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149458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3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143477</xdr:rowOff>
    </xdr:from>
    <xdr:to>
      <xdr:col>55</xdr:col>
      <xdr:colOff>0</xdr:colOff>
      <xdr:row>37</xdr:row>
      <xdr:rowOff>40194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15527"/>
          <a:ext cx="838200" cy="126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143477</xdr:rowOff>
    </xdr:from>
    <xdr:to>
      <xdr:col>50</xdr:col>
      <xdr:colOff>114300</xdr:colOff>
      <xdr:row>36</xdr:row>
      <xdr:rowOff>119997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15527"/>
          <a:ext cx="889000" cy="11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105323</xdr:rowOff>
    </xdr:from>
    <xdr:to>
      <xdr:col>45</xdr:col>
      <xdr:colOff>177800</xdr:colOff>
      <xdr:row>36</xdr:row>
      <xdr:rowOff>119997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77523"/>
          <a:ext cx="889000" cy="1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168754</xdr:rowOff>
    </xdr:from>
    <xdr:to>
      <xdr:col>41</xdr:col>
      <xdr:colOff>50800</xdr:colOff>
      <xdr:row>36</xdr:row>
      <xdr:rowOff>105323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69504"/>
          <a:ext cx="889000" cy="10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160844</xdr:rowOff>
    </xdr:from>
    <xdr:to>
      <xdr:col>55</xdr:col>
      <xdr:colOff>50800</xdr:colOff>
      <xdr:row>37</xdr:row>
      <xdr:rowOff>90994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139271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92677</xdr:rowOff>
    </xdr:from>
    <xdr:to>
      <xdr:col>50</xdr:col>
      <xdr:colOff>165100</xdr:colOff>
      <xdr:row>30</xdr:row>
      <xdr:rowOff>22827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13954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69197</xdr:rowOff>
    </xdr:from>
    <xdr:to>
      <xdr:col>46</xdr:col>
      <xdr:colOff>38100</xdr:colOff>
      <xdr:row>36</xdr:row>
      <xdr:rowOff>170797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54523</xdr:rowOff>
    </xdr:from>
    <xdr:to>
      <xdr:col>41</xdr:col>
      <xdr:colOff>101600</xdr:colOff>
      <xdr:row>36</xdr:row>
      <xdr:rowOff>156123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117954</xdr:rowOff>
    </xdr:from>
    <xdr:to>
      <xdr:col>36</xdr:col>
      <xdr:colOff>165100</xdr:colOff>
      <xdr:row>36</xdr:row>
      <xdr:rowOff>48104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64631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9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59472</xdr:rowOff>
    </xdr:from>
    <xdr:to>
      <xdr:col>55</xdr:col>
      <xdr:colOff>0</xdr:colOff>
      <xdr:row>57</xdr:row>
      <xdr:rowOff>122534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146322"/>
          <a:ext cx="838200" cy="74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59472</xdr:rowOff>
    </xdr:from>
    <xdr:to>
      <xdr:col>50</xdr:col>
      <xdr:colOff>114300</xdr:colOff>
      <xdr:row>54</xdr:row>
      <xdr:rowOff>115479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146322"/>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115479</xdr:rowOff>
    </xdr:from>
    <xdr:to>
      <xdr:col>45</xdr:col>
      <xdr:colOff>177800</xdr:colOff>
      <xdr:row>57</xdr:row>
      <xdr:rowOff>71490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373779"/>
          <a:ext cx="889000" cy="47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139624</xdr:rowOff>
    </xdr:from>
    <xdr:to>
      <xdr:col>41</xdr:col>
      <xdr:colOff>50800</xdr:colOff>
      <xdr:row>57</xdr:row>
      <xdr:rowOff>71490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40824"/>
          <a:ext cx="889000" cy="10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71734</xdr:rowOff>
    </xdr:from>
    <xdr:to>
      <xdr:col>55</xdr:col>
      <xdr:colOff>50800</xdr:colOff>
      <xdr:row>58</xdr:row>
      <xdr:rowOff>1884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50161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8672</xdr:rowOff>
    </xdr:from>
    <xdr:to>
      <xdr:col>50</xdr:col>
      <xdr:colOff>165100</xdr:colOff>
      <xdr:row>53</xdr:row>
      <xdr:rowOff>110272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126799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88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64679</xdr:rowOff>
    </xdr:from>
    <xdr:to>
      <xdr:col>46</xdr:col>
      <xdr:colOff>38100</xdr:colOff>
      <xdr:row>54</xdr:row>
      <xdr:rowOff>166279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11356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0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20690</xdr:rowOff>
    </xdr:from>
    <xdr:to>
      <xdr:col>41</xdr:col>
      <xdr:colOff>101600</xdr:colOff>
      <xdr:row>57</xdr:row>
      <xdr:rowOff>122290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113417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8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88824</xdr:rowOff>
    </xdr:from>
    <xdr:to>
      <xdr:col>36</xdr:col>
      <xdr:colOff>165100</xdr:colOff>
      <xdr:row>57</xdr:row>
      <xdr:rowOff>18974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10101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45555</xdr:rowOff>
    </xdr:from>
    <xdr:to>
      <xdr:col>55</xdr:col>
      <xdr:colOff>0</xdr:colOff>
      <xdr:row>77</xdr:row>
      <xdr:rowOff>106190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218505"/>
          <a:ext cx="838200" cy="108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45555</xdr:rowOff>
    </xdr:from>
    <xdr:to>
      <xdr:col>50</xdr:col>
      <xdr:colOff>114300</xdr:colOff>
      <xdr:row>73</xdr:row>
      <xdr:rowOff>41021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218505"/>
          <a:ext cx="889000" cy="3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41021</xdr:rowOff>
    </xdr:from>
    <xdr:to>
      <xdr:col>45</xdr:col>
      <xdr:colOff>177800</xdr:colOff>
      <xdr:row>77</xdr:row>
      <xdr:rowOff>125679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556871"/>
          <a:ext cx="889000" cy="7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125679</xdr:rowOff>
    </xdr:from>
    <xdr:to>
      <xdr:col>41</xdr:col>
      <xdr:colOff>50800</xdr:colOff>
      <xdr:row>78</xdr:row>
      <xdr:rowOff>162503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27329"/>
          <a:ext cx="889000" cy="20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55390</xdr:rowOff>
    </xdr:from>
    <xdr:to>
      <xdr:col>55</xdr:col>
      <xdr:colOff>50800</xdr:colOff>
      <xdr:row>77</xdr:row>
      <xdr:rowOff>156990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78267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166205</xdr:rowOff>
    </xdr:from>
    <xdr:to>
      <xdr:col>50</xdr:col>
      <xdr:colOff>165100</xdr:colOff>
      <xdr:row>71</xdr:row>
      <xdr:rowOff>96355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1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112882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19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161671</xdr:rowOff>
    </xdr:from>
    <xdr:to>
      <xdr:col>46</xdr:col>
      <xdr:colOff>38100</xdr:colOff>
      <xdr:row>73</xdr:row>
      <xdr:rowOff>91821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5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108348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2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74879</xdr:rowOff>
    </xdr:from>
    <xdr:to>
      <xdr:col>41</xdr:col>
      <xdr:colOff>101600</xdr:colOff>
      <xdr:row>78</xdr:row>
      <xdr:rowOff>5029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21556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111703</xdr:rowOff>
    </xdr:from>
    <xdr:to>
      <xdr:col>36</xdr:col>
      <xdr:colOff>165100</xdr:colOff>
      <xdr:row>79</xdr:row>
      <xdr:rowOff>41853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32980</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5104</xdr:rowOff>
    </xdr:from>
    <xdr:to>
      <xdr:col>55</xdr:col>
      <xdr:colOff>0</xdr:colOff>
      <xdr:row>99</xdr:row>
      <xdr:rowOff>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07204"/>
          <a:ext cx="838200" cy="1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5104</xdr:rowOff>
    </xdr:from>
    <xdr:to>
      <xdr:col>50</xdr:col>
      <xdr:colOff>114300</xdr:colOff>
      <xdr:row>98</xdr:row>
      <xdr:rowOff>67495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07204"/>
          <a:ext cx="889000" cy="6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67495</xdr:rowOff>
    </xdr:from>
    <xdr:to>
      <xdr:col>45</xdr:col>
      <xdr:colOff>177800</xdr:colOff>
      <xdr:row>98</xdr:row>
      <xdr:rowOff>123175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69595"/>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22003</xdr:rowOff>
    </xdr:from>
    <xdr:to>
      <xdr:col>41</xdr:col>
      <xdr:colOff>50800</xdr:colOff>
      <xdr:row>98</xdr:row>
      <xdr:rowOff>123175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481203"/>
          <a:ext cx="889000" cy="44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120675</xdr:rowOff>
    </xdr:from>
    <xdr:to>
      <xdr:col>55</xdr:col>
      <xdr:colOff>50800</xdr:colOff>
      <xdr:row>99</xdr:row>
      <xdr:rowOff>50825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35602</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125754</xdr:rowOff>
    </xdr:from>
    <xdr:to>
      <xdr:col>50</xdr:col>
      <xdr:colOff>165100</xdr:colOff>
      <xdr:row>98</xdr:row>
      <xdr:rowOff>55904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47031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16695</xdr:rowOff>
    </xdr:from>
    <xdr:to>
      <xdr:col>46</xdr:col>
      <xdr:colOff>38100</xdr:colOff>
      <xdr:row>98</xdr:row>
      <xdr:rowOff>118295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109422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72375</xdr:rowOff>
    </xdr:from>
    <xdr:to>
      <xdr:col>41</xdr:col>
      <xdr:colOff>101600</xdr:colOff>
      <xdr:row>99</xdr:row>
      <xdr:rowOff>2525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165102</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69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142653</xdr:rowOff>
    </xdr:from>
    <xdr:to>
      <xdr:col>36</xdr:col>
      <xdr:colOff>165100</xdr:colOff>
      <xdr:row>96</xdr:row>
      <xdr:rowOff>72803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89330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97246</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80950</xdr:rowOff>
    </xdr:from>
    <xdr:to>
      <xdr:col>76</xdr:col>
      <xdr:colOff>114300</xdr:colOff>
      <xdr:row>39</xdr:row>
      <xdr:rowOff>97246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67500"/>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16223</xdr:rowOff>
    </xdr:from>
    <xdr:to>
      <xdr:col>71</xdr:col>
      <xdr:colOff>177800</xdr:colOff>
      <xdr:row>39</xdr:row>
      <xdr:rowOff>80950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188423"/>
          <a:ext cx="889000" cy="5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48046</xdr:rowOff>
    </xdr:from>
    <xdr:to>
      <xdr:col>85</xdr:col>
      <xdr:colOff>177800</xdr:colOff>
      <xdr:row>39</xdr:row>
      <xdr:rowOff>149646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139173</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35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30150</xdr:rowOff>
    </xdr:from>
    <xdr:to>
      <xdr:col>72</xdr:col>
      <xdr:colOff>38100</xdr:colOff>
      <xdr:row>39</xdr:row>
      <xdr:rowOff>131750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122877</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136873</xdr:rowOff>
    </xdr:from>
    <xdr:to>
      <xdr:col>67</xdr:col>
      <xdr:colOff>101600</xdr:colOff>
      <xdr:row>36</xdr:row>
      <xdr:rowOff>67023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1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83550</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47111" y="59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89281</xdr:rowOff>
    </xdr:from>
    <xdr:to>
      <xdr:col>85</xdr:col>
      <xdr:colOff>127000</xdr:colOff>
      <xdr:row>76</xdr:row>
      <xdr:rowOff>114554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19481"/>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114554</xdr:rowOff>
    </xdr:from>
    <xdr:to>
      <xdr:col>81</xdr:col>
      <xdr:colOff>50800</xdr:colOff>
      <xdr:row>77</xdr:row>
      <xdr:rowOff>12040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44754"/>
          <a:ext cx="889000" cy="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12040</xdr:rowOff>
    </xdr:from>
    <xdr:to>
      <xdr:col>76</xdr:col>
      <xdr:colOff>114300</xdr:colOff>
      <xdr:row>77</xdr:row>
      <xdr:rowOff>39142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213690"/>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39142</xdr:rowOff>
    </xdr:from>
    <xdr:to>
      <xdr:col>71</xdr:col>
      <xdr:colOff>177800</xdr:colOff>
      <xdr:row>77</xdr:row>
      <xdr:rowOff>42545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240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38481</xdr:rowOff>
    </xdr:from>
    <xdr:to>
      <xdr:col>85</xdr:col>
      <xdr:colOff>177800</xdr:colOff>
      <xdr:row>76</xdr:row>
      <xdr:rowOff>140081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61358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2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63754</xdr:rowOff>
    </xdr:from>
    <xdr:to>
      <xdr:col>81</xdr:col>
      <xdr:colOff>101600</xdr:colOff>
      <xdr:row>76</xdr:row>
      <xdr:rowOff>165354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156481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132690</xdr:rowOff>
    </xdr:from>
    <xdr:to>
      <xdr:col>76</xdr:col>
      <xdr:colOff>165100</xdr:colOff>
      <xdr:row>77</xdr:row>
      <xdr:rowOff>62840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53967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159792</xdr:rowOff>
    </xdr:from>
    <xdr:to>
      <xdr:col>72</xdr:col>
      <xdr:colOff>38100</xdr:colOff>
      <xdr:row>77</xdr:row>
      <xdr:rowOff>89942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81069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163195</xdr:rowOff>
    </xdr:from>
    <xdr:to>
      <xdr:col>67</xdr:col>
      <xdr:colOff>101600</xdr:colOff>
      <xdr:row>77</xdr:row>
      <xdr:rowOff>93345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84472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168373</xdr:rowOff>
    </xdr:from>
    <xdr:to>
      <xdr:col>85</xdr:col>
      <xdr:colOff>127000</xdr:colOff>
      <xdr:row>98</xdr:row>
      <xdr:rowOff>168112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99023"/>
          <a:ext cx="838200" cy="17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11340</xdr:rowOff>
    </xdr:from>
    <xdr:to>
      <xdr:col>81</xdr:col>
      <xdr:colOff>50800</xdr:colOff>
      <xdr:row>98</xdr:row>
      <xdr:rowOff>168112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13440"/>
          <a:ext cx="889000" cy="15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138638</xdr:rowOff>
    </xdr:from>
    <xdr:to>
      <xdr:col>76</xdr:col>
      <xdr:colOff>114300</xdr:colOff>
      <xdr:row>98</xdr:row>
      <xdr:rowOff>11340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769288"/>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138638</xdr:rowOff>
    </xdr:from>
    <xdr:to>
      <xdr:col>71</xdr:col>
      <xdr:colOff>177800</xdr:colOff>
      <xdr:row>99</xdr:row>
      <xdr:rowOff>54759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69288"/>
          <a:ext cx="889000" cy="2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117573</xdr:rowOff>
    </xdr:from>
    <xdr:to>
      <xdr:col>85</xdr:col>
      <xdr:colOff>177800</xdr:colOff>
      <xdr:row>98</xdr:row>
      <xdr:rowOff>47723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96000</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117312</xdr:rowOff>
    </xdr:from>
    <xdr:to>
      <xdr:col>81</xdr:col>
      <xdr:colOff>101600</xdr:colOff>
      <xdr:row>99</xdr:row>
      <xdr:rowOff>47462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38589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1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131990</xdr:rowOff>
    </xdr:from>
    <xdr:to>
      <xdr:col>76</xdr:col>
      <xdr:colOff>165100</xdr:colOff>
      <xdr:row>98</xdr:row>
      <xdr:rowOff>62140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7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78667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87838</xdr:rowOff>
    </xdr:from>
    <xdr:to>
      <xdr:col>72</xdr:col>
      <xdr:colOff>38100</xdr:colOff>
      <xdr:row>98</xdr:row>
      <xdr:rowOff>17988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34515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4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3959</xdr:rowOff>
    </xdr:from>
    <xdr:to>
      <xdr:col>67</xdr:col>
      <xdr:colOff>101600</xdr:colOff>
      <xdr:row>99</xdr:row>
      <xdr:rowOff>105559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96686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96190</xdr:rowOff>
    </xdr:from>
    <xdr:to>
      <xdr:col>116</xdr:col>
      <xdr:colOff>63500</xdr:colOff>
      <xdr:row>36</xdr:row>
      <xdr:rowOff>106325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268390"/>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106325</xdr:rowOff>
    </xdr:from>
    <xdr:to>
      <xdr:col>111</xdr:col>
      <xdr:colOff>177800</xdr:colOff>
      <xdr:row>36</xdr:row>
      <xdr:rowOff>123393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278525"/>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41859</xdr:rowOff>
    </xdr:from>
    <xdr:to>
      <xdr:col>107</xdr:col>
      <xdr:colOff>50800</xdr:colOff>
      <xdr:row>36</xdr:row>
      <xdr:rowOff>123393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214059"/>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18466</xdr:rowOff>
    </xdr:from>
    <xdr:to>
      <xdr:col>102</xdr:col>
      <xdr:colOff>114300</xdr:colOff>
      <xdr:row>36</xdr:row>
      <xdr:rowOff>41859</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190666"/>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45390</xdr:rowOff>
    </xdr:from>
    <xdr:to>
      <xdr:col>116</xdr:col>
      <xdr:colOff>114300</xdr:colOff>
      <xdr:row>36</xdr:row>
      <xdr:rowOff>146990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68267</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0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55525</xdr:rowOff>
    </xdr:from>
    <xdr:to>
      <xdr:col>112</xdr:col>
      <xdr:colOff>38100</xdr:colOff>
      <xdr:row>36</xdr:row>
      <xdr:rowOff>157125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2202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0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72593</xdr:rowOff>
    </xdr:from>
    <xdr:to>
      <xdr:col>107</xdr:col>
      <xdr:colOff>101600</xdr:colOff>
      <xdr:row>37</xdr:row>
      <xdr:rowOff>2743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2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19270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0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162509</xdr:rowOff>
    </xdr:from>
    <xdr:to>
      <xdr:col>102</xdr:col>
      <xdr:colOff>165100</xdr:colOff>
      <xdr:row>36</xdr:row>
      <xdr:rowOff>92659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109186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9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139116</xdr:rowOff>
    </xdr:from>
    <xdr:to>
      <xdr:col>98</xdr:col>
      <xdr:colOff>38100</xdr:colOff>
      <xdr:row>36</xdr:row>
      <xdr:rowOff>69266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1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85793</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59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43117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58323"/>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42773</xdr:rowOff>
    </xdr:from>
    <xdr:to>
      <xdr:col>111</xdr:col>
      <xdr:colOff>177800</xdr:colOff>
      <xdr:row>59</xdr:row>
      <xdr:rowOff>43117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832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42773</xdr:rowOff>
    </xdr:from>
    <xdr:to>
      <xdr:col>107</xdr:col>
      <xdr:colOff>50800</xdr:colOff>
      <xdr:row>59</xdr:row>
      <xdr:rowOff>42773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58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42240</xdr:rowOff>
    </xdr:from>
    <xdr:to>
      <xdr:col>102</xdr:col>
      <xdr:colOff>114300</xdr:colOff>
      <xdr:row>59</xdr:row>
      <xdr:rowOff>42773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577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163423</xdr:rowOff>
    </xdr:from>
    <xdr:to>
      <xdr:col>107</xdr:col>
      <xdr:colOff>101600</xdr:colOff>
      <xdr:row>59</xdr:row>
      <xdr:rowOff>93573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84700</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77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163423</xdr:rowOff>
    </xdr:from>
    <xdr:to>
      <xdr:col>102</xdr:col>
      <xdr:colOff>165100</xdr:colOff>
      <xdr:row>59</xdr:row>
      <xdr:rowOff>93573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84700</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88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162890</xdr:rowOff>
    </xdr:from>
    <xdr:to>
      <xdr:col>98</xdr:col>
      <xdr:colOff>38100</xdr:colOff>
      <xdr:row>59</xdr:row>
      <xdr:rowOff>93040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84167</xdr:rowOff>
    </xdr:from>
    <xdr:ext cx="313932"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99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154755</xdr:rowOff>
    </xdr:from>
    <xdr:to>
      <xdr:col>116</xdr:col>
      <xdr:colOff>63500</xdr:colOff>
      <xdr:row>77</xdr:row>
      <xdr:rowOff>160437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56405"/>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160437</xdr:rowOff>
    </xdr:from>
    <xdr:to>
      <xdr:col>111</xdr:col>
      <xdr:colOff>177800</xdr:colOff>
      <xdr:row>78</xdr:row>
      <xdr:rowOff>36601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362087"/>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32911</xdr:rowOff>
    </xdr:from>
    <xdr:to>
      <xdr:col>107</xdr:col>
      <xdr:colOff>50800</xdr:colOff>
      <xdr:row>78</xdr:row>
      <xdr:rowOff>36601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340601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165858</xdr:rowOff>
    </xdr:from>
    <xdr:to>
      <xdr:col>102</xdr:col>
      <xdr:colOff>114300</xdr:colOff>
      <xdr:row>78</xdr:row>
      <xdr:rowOff>32911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367508"/>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103955</xdr:rowOff>
    </xdr:from>
    <xdr:to>
      <xdr:col>116</xdr:col>
      <xdr:colOff>114300</xdr:colOff>
      <xdr:row>78</xdr:row>
      <xdr:rowOff>34105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82382</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109637</xdr:rowOff>
    </xdr:from>
    <xdr:to>
      <xdr:col>112</xdr:col>
      <xdr:colOff>38100</xdr:colOff>
      <xdr:row>78</xdr:row>
      <xdr:rowOff>39787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1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30914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0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157251</xdr:rowOff>
    </xdr:from>
    <xdr:to>
      <xdr:col>107</xdr:col>
      <xdr:colOff>101600</xdr:colOff>
      <xdr:row>78</xdr:row>
      <xdr:rowOff>87401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78528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153561</xdr:rowOff>
    </xdr:from>
    <xdr:to>
      <xdr:col>102</xdr:col>
      <xdr:colOff>165100</xdr:colOff>
      <xdr:row>78</xdr:row>
      <xdr:rowOff>83711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74838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115058</xdr:rowOff>
    </xdr:from>
    <xdr:to>
      <xdr:col>98</xdr:col>
      <xdr:colOff>38100</xdr:colOff>
      <xdr:row>78</xdr:row>
      <xdr:rowOff>45208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36335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420,971</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48,067</a:t>
          </a:r>
          <a:r>
            <a:rPr kumimoji="1" lang="ja-JP" altLang="ja-JP" sz="1100">
              <a:solidFill>
                <a:schemeClr val="dk1"/>
              </a:solidFill>
              <a:effectLst/>
              <a:latin typeface="+mn-lt"/>
              <a:ea typeface="+mn-ea"/>
              <a:cs typeface="+mn-cs"/>
            </a:rPr>
            <a:t>円となっており、類似団体平均と比べて下回っている。</a:t>
          </a:r>
          <a:endParaRPr lang="ja-JP" altLang="ja-JP" sz="1400">
            <a:effectLst/>
          </a:endParaRPr>
        </a:p>
        <a:p>
          <a:r>
            <a:rPr kumimoji="1" lang="ja-JP" altLang="ja-JP" sz="1100">
              <a:solidFill>
                <a:schemeClr val="dk1"/>
              </a:solidFill>
              <a:effectLst/>
              <a:latin typeface="+mn-lt"/>
              <a:ea typeface="+mn-ea"/>
              <a:cs typeface="+mn-cs"/>
            </a:rPr>
            <a:t>扶助費については年々増加しており、類似団体平均に比べ高い状況となっている。これは、中学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年生までの医療費無料化、待機児童の対策による保育サービスの増などが考えられる。</a:t>
          </a:r>
          <a:endParaRPr lang="ja-JP" altLang="ja-JP" sz="1400">
            <a:effectLst/>
          </a:endParaRPr>
        </a:p>
        <a:p>
          <a:r>
            <a:rPr kumimoji="1" lang="ja-JP" altLang="ja-JP" sz="1100">
              <a:solidFill>
                <a:schemeClr val="dk1"/>
              </a:solidFill>
              <a:effectLst/>
              <a:latin typeface="+mn-lt"/>
              <a:ea typeface="+mn-ea"/>
              <a:cs typeface="+mn-cs"/>
            </a:rPr>
            <a:t>また、普通建設事業費について、類似団体平均に比べ高い状況となっているが、合志楓の森小中学校建設工事が終了したこともあり、前年に比べて下回っている。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101752</xdr:rowOff>
    </xdr:from>
    <xdr:to>
      <xdr:col>24</xdr:col>
      <xdr:colOff>63500</xdr:colOff>
      <xdr:row>36</xdr:row>
      <xdr:rowOff>135585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7395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45517</xdr:rowOff>
    </xdr:from>
    <xdr:to>
      <xdr:col>19</xdr:col>
      <xdr:colOff>177800</xdr:colOff>
      <xdr:row>36</xdr:row>
      <xdr:rowOff>101752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7717"/>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164389</xdr:rowOff>
    </xdr:from>
    <xdr:to>
      <xdr:col>15</xdr:col>
      <xdr:colOff>50800</xdr:colOff>
      <xdr:row>36</xdr:row>
      <xdr:rowOff>45517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6513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145186</xdr:rowOff>
    </xdr:from>
    <xdr:to>
      <xdr:col>10</xdr:col>
      <xdr:colOff>114300</xdr:colOff>
      <xdr:row>35</xdr:row>
      <xdr:rowOff>164389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593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84785</xdr:rowOff>
    </xdr:from>
    <xdr:to>
      <xdr:col>24</xdr:col>
      <xdr:colOff>114300</xdr:colOff>
      <xdr:row>37</xdr:row>
      <xdr:rowOff>14935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63212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50952</xdr:rowOff>
    </xdr:from>
    <xdr:to>
      <xdr:col>20</xdr:col>
      <xdr:colOff>38100</xdr:colOff>
      <xdr:row>36</xdr:row>
      <xdr:rowOff>152552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143679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166167</xdr:rowOff>
    </xdr:from>
    <xdr:to>
      <xdr:col>15</xdr:col>
      <xdr:colOff>101600</xdr:colOff>
      <xdr:row>36</xdr:row>
      <xdr:rowOff>96317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87444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113589</xdr:rowOff>
    </xdr:from>
    <xdr:to>
      <xdr:col>10</xdr:col>
      <xdr:colOff>165100</xdr:colOff>
      <xdr:row>36</xdr:row>
      <xdr:rowOff>43739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34866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94386</xdr:rowOff>
    </xdr:from>
    <xdr:to>
      <xdr:col>6</xdr:col>
      <xdr:colOff>38100</xdr:colOff>
      <xdr:row>36</xdr:row>
      <xdr:rowOff>24536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4058</xdr:rowOff>
    </xdr:from>
    <xdr:to>
      <xdr:col>24</xdr:col>
      <xdr:colOff>63500</xdr:colOff>
      <xdr:row>57</xdr:row>
      <xdr:rowOff>99723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3808"/>
          <a:ext cx="838200" cy="4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4058</xdr:rowOff>
    </xdr:from>
    <xdr:to>
      <xdr:col>19</xdr:col>
      <xdr:colOff>177800</xdr:colOff>
      <xdr:row>57</xdr:row>
      <xdr:rowOff>66749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3808"/>
          <a:ext cx="889000" cy="4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66594</xdr:rowOff>
    </xdr:from>
    <xdr:to>
      <xdr:col>15</xdr:col>
      <xdr:colOff>50800</xdr:colOff>
      <xdr:row>57</xdr:row>
      <xdr:rowOff>66749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39244"/>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66594</xdr:rowOff>
    </xdr:from>
    <xdr:to>
      <xdr:col>10</xdr:col>
      <xdr:colOff>114300</xdr:colOff>
      <xdr:row>57</xdr:row>
      <xdr:rowOff>90094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39244"/>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48923</xdr:rowOff>
    </xdr:from>
    <xdr:to>
      <xdr:col>24</xdr:col>
      <xdr:colOff>114300</xdr:colOff>
      <xdr:row>57</xdr:row>
      <xdr:rowOff>150523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135300</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124708</xdr:rowOff>
    </xdr:from>
    <xdr:to>
      <xdr:col>20</xdr:col>
      <xdr:colOff>38100</xdr:colOff>
      <xdr:row>55</xdr:row>
      <xdr:rowOff>54858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45985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15949</xdr:rowOff>
    </xdr:from>
    <xdr:to>
      <xdr:col>15</xdr:col>
      <xdr:colOff>101600</xdr:colOff>
      <xdr:row>57</xdr:row>
      <xdr:rowOff>117549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134076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15794</xdr:rowOff>
    </xdr:from>
    <xdr:to>
      <xdr:col>10</xdr:col>
      <xdr:colOff>165100</xdr:colOff>
      <xdr:row>57</xdr:row>
      <xdr:rowOff>117394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8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133921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39294</xdr:rowOff>
    </xdr:from>
    <xdr:to>
      <xdr:col>6</xdr:col>
      <xdr:colOff>38100</xdr:colOff>
      <xdr:row>57</xdr:row>
      <xdr:rowOff>140894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132021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160512</xdr:rowOff>
    </xdr:from>
    <xdr:to>
      <xdr:col>24</xdr:col>
      <xdr:colOff>63500</xdr:colOff>
      <xdr:row>76</xdr:row>
      <xdr:rowOff>25324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47812"/>
          <a:ext cx="838200" cy="20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25324</xdr:rowOff>
    </xdr:from>
    <xdr:to>
      <xdr:col>19</xdr:col>
      <xdr:colOff>177800</xdr:colOff>
      <xdr:row>76</xdr:row>
      <xdr:rowOff>71406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5524"/>
          <a:ext cx="889000" cy="4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71406</xdr:rowOff>
    </xdr:from>
    <xdr:to>
      <xdr:col>15</xdr:col>
      <xdr:colOff>50800</xdr:colOff>
      <xdr:row>77</xdr:row>
      <xdr:rowOff>42574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1606"/>
          <a:ext cx="889000" cy="1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106448</xdr:rowOff>
    </xdr:from>
    <xdr:to>
      <xdr:col>10</xdr:col>
      <xdr:colOff>114300</xdr:colOff>
      <xdr:row>77</xdr:row>
      <xdr:rowOff>42574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36648"/>
          <a:ext cx="889000" cy="10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109712</xdr:rowOff>
    </xdr:from>
    <xdr:to>
      <xdr:col>24</xdr:col>
      <xdr:colOff>114300</xdr:colOff>
      <xdr:row>75</xdr:row>
      <xdr:rowOff>39862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132589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145974</xdr:rowOff>
    </xdr:from>
    <xdr:to>
      <xdr:col>20</xdr:col>
      <xdr:colOff>38100</xdr:colOff>
      <xdr:row>76</xdr:row>
      <xdr:rowOff>76124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92651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7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20606</xdr:rowOff>
    </xdr:from>
    <xdr:to>
      <xdr:col>15</xdr:col>
      <xdr:colOff>101600</xdr:colOff>
      <xdr:row>76</xdr:row>
      <xdr:rowOff>122206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138733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163224</xdr:rowOff>
    </xdr:from>
    <xdr:to>
      <xdr:col>10</xdr:col>
      <xdr:colOff>165100</xdr:colOff>
      <xdr:row>77</xdr:row>
      <xdr:rowOff>93374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109900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55648</xdr:rowOff>
    </xdr:from>
    <xdr:to>
      <xdr:col>6</xdr:col>
      <xdr:colOff>38100</xdr:colOff>
      <xdr:row>76</xdr:row>
      <xdr:rowOff>157248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122206</xdr:rowOff>
    </xdr:from>
    <xdr:to>
      <xdr:col>24</xdr:col>
      <xdr:colOff>63500</xdr:colOff>
      <xdr:row>97</xdr:row>
      <xdr:rowOff>123698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2856"/>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122206</xdr:rowOff>
    </xdr:from>
    <xdr:to>
      <xdr:col>19</xdr:col>
      <xdr:colOff>177800</xdr:colOff>
      <xdr:row>97</xdr:row>
      <xdr:rowOff>161581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2856"/>
          <a:ext cx="8890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161581</xdr:rowOff>
    </xdr:from>
    <xdr:to>
      <xdr:col>15</xdr:col>
      <xdr:colOff>50800</xdr:colOff>
      <xdr:row>98</xdr:row>
      <xdr:rowOff>29232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2231"/>
          <a:ext cx="889000" cy="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53442</xdr:rowOff>
    </xdr:from>
    <xdr:to>
      <xdr:col>10</xdr:col>
      <xdr:colOff>114300</xdr:colOff>
      <xdr:row>98</xdr:row>
      <xdr:rowOff>29232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84092"/>
          <a:ext cx="889000" cy="14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120482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72898</xdr:rowOff>
    </xdr:from>
    <xdr:to>
      <xdr:col>24</xdr:col>
      <xdr:colOff>114300</xdr:colOff>
      <xdr:row>98</xdr:row>
      <xdr:rowOff>3048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159275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71406</xdr:rowOff>
    </xdr:from>
    <xdr:to>
      <xdr:col>20</xdr:col>
      <xdr:colOff>38100</xdr:colOff>
      <xdr:row>98</xdr:row>
      <xdr:rowOff>1556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164133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110781</xdr:rowOff>
    </xdr:from>
    <xdr:to>
      <xdr:col>15</xdr:col>
      <xdr:colOff>101600</xdr:colOff>
      <xdr:row>98</xdr:row>
      <xdr:rowOff>40931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32058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149882</xdr:rowOff>
    </xdr:from>
    <xdr:to>
      <xdr:col>10</xdr:col>
      <xdr:colOff>165100</xdr:colOff>
      <xdr:row>98</xdr:row>
      <xdr:rowOff>80032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2642</xdr:rowOff>
    </xdr:from>
    <xdr:to>
      <xdr:col>6</xdr:col>
      <xdr:colOff>38100</xdr:colOff>
      <xdr:row>97</xdr:row>
      <xdr:rowOff>104242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120769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xdr:rowOff>
    </xdr:from>
    <xdr:to>
      <xdr:col>55</xdr:col>
      <xdr:colOff>0</xdr:colOff>
      <xdr:row>58</xdr:row>
      <xdr:rowOff>6792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45314"/>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xdr:rowOff>
    </xdr:from>
    <xdr:to>
      <xdr:col>50</xdr:col>
      <xdr:colOff>114300</xdr:colOff>
      <xdr:row>58</xdr:row>
      <xdr:rowOff>14793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5314"/>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46180</xdr:rowOff>
    </xdr:from>
    <xdr:to>
      <xdr:col>45</xdr:col>
      <xdr:colOff>177800</xdr:colOff>
      <xdr:row>58</xdr:row>
      <xdr:rowOff>14793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18830"/>
          <a:ext cx="889000" cy="1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13490</xdr:rowOff>
    </xdr:from>
    <xdr:to>
      <xdr:col>41</xdr:col>
      <xdr:colOff>50800</xdr:colOff>
      <xdr:row>57</xdr:row>
      <xdr:rowOff>46180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8614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127442</xdr:rowOff>
    </xdr:from>
    <xdr:to>
      <xdr:col>55</xdr:col>
      <xdr:colOff>50800</xdr:colOff>
      <xdr:row>58</xdr:row>
      <xdr:rowOff>57592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105869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121864</xdr:rowOff>
    </xdr:from>
    <xdr:to>
      <xdr:col>50</xdr:col>
      <xdr:colOff>165100</xdr:colOff>
      <xdr:row>58</xdr:row>
      <xdr:rowOff>52014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68541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66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135443</xdr:rowOff>
    </xdr:from>
    <xdr:to>
      <xdr:col>46</xdr:col>
      <xdr:colOff>38100</xdr:colOff>
      <xdr:row>58</xdr:row>
      <xdr:rowOff>65593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56720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166830</xdr:rowOff>
    </xdr:from>
    <xdr:to>
      <xdr:col>41</xdr:col>
      <xdr:colOff>101600</xdr:colOff>
      <xdr:row>57</xdr:row>
      <xdr:rowOff>96980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113507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4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134140</xdr:rowOff>
    </xdr:from>
    <xdr:to>
      <xdr:col>36</xdr:col>
      <xdr:colOff>165100</xdr:colOff>
      <xdr:row>57</xdr:row>
      <xdr:rowOff>64290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80817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1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91923</xdr:rowOff>
    </xdr:from>
    <xdr:to>
      <xdr:col>55</xdr:col>
      <xdr:colOff>0</xdr:colOff>
      <xdr:row>77</xdr:row>
      <xdr:rowOff>109617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93573"/>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91923</xdr:rowOff>
    </xdr:from>
    <xdr:to>
      <xdr:col>50</xdr:col>
      <xdr:colOff>114300</xdr:colOff>
      <xdr:row>78</xdr:row>
      <xdr:rowOff>17697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93573"/>
          <a:ext cx="889000" cy="9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148433</xdr:rowOff>
    </xdr:from>
    <xdr:to>
      <xdr:col>45</xdr:col>
      <xdr:colOff>177800</xdr:colOff>
      <xdr:row>78</xdr:row>
      <xdr:rowOff>17697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50083"/>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148433</xdr:rowOff>
    </xdr:from>
    <xdr:to>
      <xdr:col>41</xdr:col>
      <xdr:colOff>50800</xdr:colOff>
      <xdr:row>78</xdr:row>
      <xdr:rowOff>87281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50083"/>
          <a:ext cx="889000" cy="1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58817</xdr:rowOff>
    </xdr:from>
    <xdr:to>
      <xdr:col>55</xdr:col>
      <xdr:colOff>50800</xdr:colOff>
      <xdr:row>77</xdr:row>
      <xdr:rowOff>160417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37244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41123</xdr:rowOff>
    </xdr:from>
    <xdr:to>
      <xdr:col>50</xdr:col>
      <xdr:colOff>165100</xdr:colOff>
      <xdr:row>77</xdr:row>
      <xdr:rowOff>142723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133850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138347</xdr:rowOff>
    </xdr:from>
    <xdr:to>
      <xdr:col>46</xdr:col>
      <xdr:colOff>38100</xdr:colOff>
      <xdr:row>78</xdr:row>
      <xdr:rowOff>68497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59624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97633</xdr:rowOff>
    </xdr:from>
    <xdr:to>
      <xdr:col>41</xdr:col>
      <xdr:colOff>101600</xdr:colOff>
      <xdr:row>78</xdr:row>
      <xdr:rowOff>27783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44310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0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36481</xdr:rowOff>
    </xdr:from>
    <xdr:to>
      <xdr:col>36</xdr:col>
      <xdr:colOff>165100</xdr:colOff>
      <xdr:row>78</xdr:row>
      <xdr:rowOff>138081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129208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0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58116</xdr:rowOff>
    </xdr:from>
    <xdr:to>
      <xdr:col>55</xdr:col>
      <xdr:colOff>0</xdr:colOff>
      <xdr:row>96</xdr:row>
      <xdr:rowOff>81635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17316"/>
          <a:ext cx="8382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81635</xdr:rowOff>
    </xdr:from>
    <xdr:to>
      <xdr:col>50</xdr:col>
      <xdr:colOff>114300</xdr:colOff>
      <xdr:row>96</xdr:row>
      <xdr:rowOff>128485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40835"/>
          <a:ext cx="889000" cy="4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128485</xdr:rowOff>
    </xdr:from>
    <xdr:to>
      <xdr:col>45</xdr:col>
      <xdr:colOff>177800</xdr:colOff>
      <xdr:row>97</xdr:row>
      <xdr:rowOff>38303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87685"/>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38303</xdr:rowOff>
    </xdr:from>
    <xdr:to>
      <xdr:col>41</xdr:col>
      <xdr:colOff>50800</xdr:colOff>
      <xdr:row>97</xdr:row>
      <xdr:rowOff>53530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68953"/>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7316</xdr:rowOff>
    </xdr:from>
    <xdr:to>
      <xdr:col>55</xdr:col>
      <xdr:colOff>50800</xdr:colOff>
      <xdr:row>96</xdr:row>
      <xdr:rowOff>108916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157193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30835</xdr:rowOff>
    </xdr:from>
    <xdr:to>
      <xdr:col>50</xdr:col>
      <xdr:colOff>165100</xdr:colOff>
      <xdr:row>96</xdr:row>
      <xdr:rowOff>132435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123562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77685</xdr:rowOff>
    </xdr:from>
    <xdr:to>
      <xdr:col>46</xdr:col>
      <xdr:colOff>38100</xdr:colOff>
      <xdr:row>97</xdr:row>
      <xdr:rowOff>7835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170412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158953</xdr:rowOff>
    </xdr:from>
    <xdr:to>
      <xdr:col>41</xdr:col>
      <xdr:colOff>101600</xdr:colOff>
      <xdr:row>97</xdr:row>
      <xdr:rowOff>89103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80230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2730</xdr:rowOff>
    </xdr:from>
    <xdr:to>
      <xdr:col>36</xdr:col>
      <xdr:colOff>165100</xdr:colOff>
      <xdr:row>97</xdr:row>
      <xdr:rowOff>104330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95457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54524</xdr:rowOff>
    </xdr:from>
    <xdr:to>
      <xdr:col>85</xdr:col>
      <xdr:colOff>127000</xdr:colOff>
      <xdr:row>38</xdr:row>
      <xdr:rowOff>103810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69624"/>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54524</xdr:rowOff>
    </xdr:from>
    <xdr:to>
      <xdr:col>81</xdr:col>
      <xdr:colOff>50800</xdr:colOff>
      <xdr:row>38</xdr:row>
      <xdr:rowOff>122647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6962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122647</xdr:rowOff>
    </xdr:from>
    <xdr:to>
      <xdr:col>76</xdr:col>
      <xdr:colOff>114300</xdr:colOff>
      <xdr:row>38</xdr:row>
      <xdr:rowOff>135586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3774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111994</xdr:rowOff>
    </xdr:from>
    <xdr:to>
      <xdr:col>71</xdr:col>
      <xdr:colOff>177800</xdr:colOff>
      <xdr:row>38</xdr:row>
      <xdr:rowOff>135586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84194"/>
          <a:ext cx="889000" cy="3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53010</xdr:rowOff>
    </xdr:from>
    <xdr:to>
      <xdr:col>85</xdr:col>
      <xdr:colOff>177800</xdr:colOff>
      <xdr:row>38</xdr:row>
      <xdr:rowOff>154610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31437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3724</xdr:rowOff>
    </xdr:from>
    <xdr:to>
      <xdr:col>81</xdr:col>
      <xdr:colOff>101600</xdr:colOff>
      <xdr:row>38</xdr:row>
      <xdr:rowOff>105324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96451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71847</xdr:rowOff>
    </xdr:from>
    <xdr:to>
      <xdr:col>76</xdr:col>
      <xdr:colOff>165100</xdr:colOff>
      <xdr:row>39</xdr:row>
      <xdr:rowOff>1997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164574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84786</xdr:rowOff>
    </xdr:from>
    <xdr:to>
      <xdr:col>72</xdr:col>
      <xdr:colOff>38100</xdr:colOff>
      <xdr:row>39</xdr:row>
      <xdr:rowOff>14936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61194</xdr:rowOff>
    </xdr:from>
    <xdr:to>
      <xdr:col>67</xdr:col>
      <xdr:colOff>101600</xdr:colOff>
      <xdr:row>36</xdr:row>
      <xdr:rowOff>162794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170937</xdr:rowOff>
    </xdr:from>
    <xdr:to>
      <xdr:col>85</xdr:col>
      <xdr:colOff>127000</xdr:colOff>
      <xdr:row>58</xdr:row>
      <xdr:rowOff>56049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8914887"/>
          <a:ext cx="838200" cy="108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170937</xdr:rowOff>
    </xdr:from>
    <xdr:to>
      <xdr:col>81</xdr:col>
      <xdr:colOff>50800</xdr:colOff>
      <xdr:row>55</xdr:row>
      <xdr:rowOff>17644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8914887"/>
          <a:ext cx="889000" cy="5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17644</xdr:rowOff>
    </xdr:from>
    <xdr:to>
      <xdr:col>76</xdr:col>
      <xdr:colOff>114300</xdr:colOff>
      <xdr:row>58</xdr:row>
      <xdr:rowOff>12892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47394"/>
          <a:ext cx="889000" cy="50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12892</xdr:rowOff>
    </xdr:from>
    <xdr:to>
      <xdr:col>71</xdr:col>
      <xdr:colOff>177800</xdr:colOff>
      <xdr:row>58</xdr:row>
      <xdr:rowOff>56506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56992"/>
          <a:ext cx="889000" cy="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5249</xdr:rowOff>
    </xdr:from>
    <xdr:to>
      <xdr:col>85</xdr:col>
      <xdr:colOff>177800</xdr:colOff>
      <xdr:row>58</xdr:row>
      <xdr:rowOff>106849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155126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2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120137</xdr:rowOff>
    </xdr:from>
    <xdr:to>
      <xdr:col>81</xdr:col>
      <xdr:colOff>101600</xdr:colOff>
      <xdr:row>52</xdr:row>
      <xdr:rowOff>50287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8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66814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138294</xdr:rowOff>
    </xdr:from>
    <xdr:to>
      <xdr:col>76</xdr:col>
      <xdr:colOff>165100</xdr:colOff>
      <xdr:row>55</xdr:row>
      <xdr:rowOff>68444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84971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1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133542</xdr:rowOff>
    </xdr:from>
    <xdr:to>
      <xdr:col>72</xdr:col>
      <xdr:colOff>38100</xdr:colOff>
      <xdr:row>58</xdr:row>
      <xdr:rowOff>63692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54819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5706</xdr:rowOff>
    </xdr:from>
    <xdr:to>
      <xdr:col>67</xdr:col>
      <xdr:colOff>101600</xdr:colOff>
      <xdr:row>58</xdr:row>
      <xdr:rowOff>107306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98433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97245</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80950</xdr:rowOff>
    </xdr:from>
    <xdr:to>
      <xdr:col>76</xdr:col>
      <xdr:colOff>114300</xdr:colOff>
      <xdr:row>79</xdr:row>
      <xdr:rowOff>97245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5500"/>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16224</xdr:rowOff>
    </xdr:from>
    <xdr:to>
      <xdr:col>71</xdr:col>
      <xdr:colOff>177800</xdr:colOff>
      <xdr:row>79</xdr:row>
      <xdr:rowOff>80950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046424"/>
          <a:ext cx="889000" cy="5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48047</xdr:rowOff>
    </xdr:from>
    <xdr:to>
      <xdr:col>85</xdr:col>
      <xdr:colOff>177800</xdr:colOff>
      <xdr:row>79</xdr:row>
      <xdr:rowOff>149647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162785</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35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139172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83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30150</xdr:rowOff>
    </xdr:from>
    <xdr:to>
      <xdr:col>72</xdr:col>
      <xdr:colOff>38100</xdr:colOff>
      <xdr:row>79</xdr:row>
      <xdr:rowOff>131750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122877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6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136873</xdr:rowOff>
    </xdr:from>
    <xdr:to>
      <xdr:col>67</xdr:col>
      <xdr:colOff>101600</xdr:colOff>
      <xdr:row>76</xdr:row>
      <xdr:rowOff>67022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995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7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89281</xdr:rowOff>
    </xdr:from>
    <xdr:to>
      <xdr:col>85</xdr:col>
      <xdr:colOff>127000</xdr:colOff>
      <xdr:row>96</xdr:row>
      <xdr:rowOff>114554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48481"/>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114554</xdr:rowOff>
    </xdr:from>
    <xdr:to>
      <xdr:col>81</xdr:col>
      <xdr:colOff>50800</xdr:colOff>
      <xdr:row>97</xdr:row>
      <xdr:rowOff>12040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73754"/>
          <a:ext cx="889000" cy="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12040</xdr:rowOff>
    </xdr:from>
    <xdr:to>
      <xdr:col>76</xdr:col>
      <xdr:colOff>114300</xdr:colOff>
      <xdr:row>97</xdr:row>
      <xdr:rowOff>39142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42690"/>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39142</xdr:rowOff>
    </xdr:from>
    <xdr:to>
      <xdr:col>71</xdr:col>
      <xdr:colOff>177800</xdr:colOff>
      <xdr:row>97</xdr:row>
      <xdr:rowOff>42545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69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38481</xdr:rowOff>
    </xdr:from>
    <xdr:to>
      <xdr:col>85</xdr:col>
      <xdr:colOff>177800</xdr:colOff>
      <xdr:row>96</xdr:row>
      <xdr:rowOff>140081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61358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63754</xdr:rowOff>
    </xdr:from>
    <xdr:to>
      <xdr:col>81</xdr:col>
      <xdr:colOff>101600</xdr:colOff>
      <xdr:row>96</xdr:row>
      <xdr:rowOff>165354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156481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132690</xdr:rowOff>
    </xdr:from>
    <xdr:to>
      <xdr:col>76</xdr:col>
      <xdr:colOff>165100</xdr:colOff>
      <xdr:row>97</xdr:row>
      <xdr:rowOff>62840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53967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159792</xdr:rowOff>
    </xdr:from>
    <xdr:to>
      <xdr:col>72</xdr:col>
      <xdr:colOff>38100</xdr:colOff>
      <xdr:row>97</xdr:row>
      <xdr:rowOff>89942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81069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163195</xdr:rowOff>
    </xdr:from>
    <xdr:to>
      <xdr:col>67</xdr:col>
      <xdr:colOff>101600</xdr:colOff>
      <xdr:row>97</xdr:row>
      <xdr:rowOff>93345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84472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207,815</a:t>
          </a:r>
          <a:r>
            <a:rPr kumimoji="1" lang="ja-JP" altLang="ja-JP" sz="1100">
              <a:solidFill>
                <a:schemeClr val="dk1"/>
              </a:solidFill>
              <a:effectLst/>
              <a:latin typeface="+mn-lt"/>
              <a:ea typeface="+mn-ea"/>
              <a:cs typeface="+mn-cs"/>
            </a:rPr>
            <a:t>円となっており、年々増加している。放課後等ディサービス給付や障害福祉サービス給付の伸びなどが主な要因となっている。</a:t>
          </a:r>
          <a:endParaRPr lang="ja-JP" altLang="ja-JP" sz="1400">
            <a:effectLst/>
          </a:endParaRPr>
        </a:p>
        <a:p>
          <a:r>
            <a:rPr kumimoji="1" lang="ja-JP" altLang="ja-JP" sz="1100">
              <a:solidFill>
                <a:schemeClr val="dk1"/>
              </a:solidFill>
              <a:effectLst/>
              <a:latin typeface="+mn-lt"/>
              <a:ea typeface="+mn-ea"/>
              <a:cs typeface="+mn-cs"/>
            </a:rPr>
            <a:t>今後は合志楓の森小中学校建設事業（</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）による普通建設事業に伴う公債費の増加に加え、平成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年熊本地震の復旧・復興事業にかかる元利償還があることから、緊急性や住民のニーズを十分に考慮しながら事業内容の精査を行い、公債費の抑制を図る。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１８年度の合併時点から徐々に積み増しができているが、十分であるとはいえない。今後の大型公共工事等に対応できるように考慮する必要がある。また、実質収支額はプラス収支を保っているものの、実質単年度収支にあるように、マイナス収支になっている年度もあるため、今後も収支のバランスを図りながら、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すべての会計において黒字決算となっているが、下水道事業は基準外繰入により収支を保っている。</a:t>
          </a:r>
          <a:endParaRPr lang="ja-JP" altLang="ja-JP" sz="1400">
            <a:effectLst/>
          </a:endParaRPr>
        </a:p>
        <a:p>
          <a:r>
            <a:rPr kumimoji="1" lang="ja-JP" altLang="ja-JP" sz="1100">
              <a:solidFill>
                <a:schemeClr val="dk1"/>
              </a:solidFill>
              <a:effectLst/>
              <a:latin typeface="+mn-lt"/>
              <a:ea typeface="+mn-ea"/>
              <a:cs typeface="+mn-cs"/>
            </a:rPr>
            <a:t>また、下水道事業の繰入金は、料金改定により減少していく見込みである。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164_&#21512;&#2453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57.3</v>
          </cell>
          <cell r="BX53">
            <v>58.4</v>
          </cell>
          <cell r="CF53">
            <v>59.6</v>
          </cell>
          <cell r="CN53">
            <v>56.8</v>
          </cell>
          <cell r="CV53">
            <v>58.6</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row>
        <row r="75">
          <cell r="BP75">
            <v>3.3</v>
          </cell>
          <cell r="BX75">
            <v>5.2</v>
          </cell>
          <cell r="CF75">
            <v>5.7</v>
          </cell>
          <cell r="CN75">
            <v>6.7</v>
          </cell>
          <cell r="CV75">
            <v>6.7</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84</v>
      </c>
      <c r="C2" s="179"/>
      <c r="D2" s="180"/>
    </row>
    <row r="3" spans="1:119" ht="18.75" customHeight="1" thickBot="1" x14ac:dyDescent="0.25">
      <c r="A3" s="178"/>
      <c r="B3" s="384" t="s">
        <v>85</v>
      </c>
      <c r="C3" s="385"/>
      <c r="D3" s="385"/>
      <c r="E3" s="386"/>
      <c r="F3" s="386"/>
      <c r="G3" s="386"/>
      <c r="H3" s="386"/>
      <c r="I3" s="386"/>
      <c r="J3" s="386"/>
      <c r="K3" s="386"/>
      <c r="L3" s="386" t="s">
        <v>86</v>
      </c>
      <c r="M3" s="386"/>
      <c r="N3" s="386"/>
      <c r="O3" s="386"/>
      <c r="P3" s="386"/>
      <c r="Q3" s="386"/>
      <c r="R3" s="393"/>
      <c r="S3" s="393"/>
      <c r="T3" s="393"/>
      <c r="U3" s="393"/>
      <c r="V3" s="394"/>
      <c r="W3" s="368" t="s">
        <v>87</v>
      </c>
      <c r="X3" s="369"/>
      <c r="Y3" s="369"/>
      <c r="Z3" s="369"/>
      <c r="AA3" s="369"/>
      <c r="AB3" s="385"/>
      <c r="AC3" s="393" t="s">
        <v>88</v>
      </c>
      <c r="AD3" s="369"/>
      <c r="AE3" s="369"/>
      <c r="AF3" s="369"/>
      <c r="AG3" s="369"/>
      <c r="AH3" s="369"/>
      <c r="AI3" s="369"/>
      <c r="AJ3" s="369"/>
      <c r="AK3" s="369"/>
      <c r="AL3" s="370"/>
      <c r="AM3" s="368" t="s">
        <v>89</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90</v>
      </c>
      <c r="BO3" s="369"/>
      <c r="BP3" s="369"/>
      <c r="BQ3" s="369"/>
      <c r="BR3" s="369"/>
      <c r="BS3" s="369"/>
      <c r="BT3" s="369"/>
      <c r="BU3" s="370"/>
      <c r="BV3" s="368" t="s">
        <v>91</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92</v>
      </c>
      <c r="CU3" s="369"/>
      <c r="CV3" s="369"/>
      <c r="CW3" s="369"/>
      <c r="CX3" s="369"/>
      <c r="CY3" s="369"/>
      <c r="CZ3" s="369"/>
      <c r="DA3" s="370"/>
      <c r="DB3" s="368" t="s">
        <v>93</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94</v>
      </c>
      <c r="AZ4" s="372"/>
      <c r="BA4" s="372"/>
      <c r="BB4" s="372"/>
      <c r="BC4" s="372"/>
      <c r="BD4" s="372"/>
      <c r="BE4" s="372"/>
      <c r="BF4" s="372"/>
      <c r="BG4" s="372"/>
      <c r="BH4" s="372"/>
      <c r="BI4" s="372"/>
      <c r="BJ4" s="372"/>
      <c r="BK4" s="372"/>
      <c r="BL4" s="372"/>
      <c r="BM4" s="373"/>
      <c r="BN4" s="374">
        <v>28524547</v>
      </c>
      <c r="BO4" s="375"/>
      <c r="BP4" s="375"/>
      <c r="BQ4" s="375"/>
      <c r="BR4" s="375"/>
      <c r="BS4" s="375"/>
      <c r="BT4" s="375"/>
      <c r="BU4" s="376"/>
      <c r="BV4" s="374">
        <v>36769674</v>
      </c>
      <c r="BW4" s="375"/>
      <c r="BX4" s="375"/>
      <c r="BY4" s="375"/>
      <c r="BZ4" s="375"/>
      <c r="CA4" s="375"/>
      <c r="CB4" s="375"/>
      <c r="CC4" s="376"/>
      <c r="CD4" s="377" t="s">
        <v>95</v>
      </c>
      <c r="CE4" s="378"/>
      <c r="CF4" s="378"/>
      <c r="CG4" s="378"/>
      <c r="CH4" s="378"/>
      <c r="CI4" s="378"/>
      <c r="CJ4" s="378"/>
      <c r="CK4" s="378"/>
      <c r="CL4" s="378"/>
      <c r="CM4" s="378"/>
      <c r="CN4" s="378"/>
      <c r="CO4" s="378"/>
      <c r="CP4" s="378"/>
      <c r="CQ4" s="378"/>
      <c r="CR4" s="378"/>
      <c r="CS4" s="379"/>
      <c r="CT4" s="380">
        <v>8.8000000000000007</v>
      </c>
      <c r="CU4" s="381"/>
      <c r="CV4" s="381"/>
      <c r="CW4" s="381"/>
      <c r="CX4" s="381"/>
      <c r="CY4" s="381"/>
      <c r="CZ4" s="381"/>
      <c r="DA4" s="382"/>
      <c r="DB4" s="380">
        <v>10</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96</v>
      </c>
      <c r="AN5" s="441"/>
      <c r="AO5" s="441"/>
      <c r="AP5" s="441"/>
      <c r="AQ5" s="441"/>
      <c r="AR5" s="441"/>
      <c r="AS5" s="441"/>
      <c r="AT5" s="442"/>
      <c r="AU5" s="443" t="s">
        <v>97</v>
      </c>
      <c r="AV5" s="444"/>
      <c r="AW5" s="444"/>
      <c r="AX5" s="444"/>
      <c r="AY5" s="445" t="s">
        <v>98</v>
      </c>
      <c r="AZ5" s="446"/>
      <c r="BA5" s="446"/>
      <c r="BB5" s="446"/>
      <c r="BC5" s="446"/>
      <c r="BD5" s="446"/>
      <c r="BE5" s="446"/>
      <c r="BF5" s="446"/>
      <c r="BG5" s="446"/>
      <c r="BH5" s="446"/>
      <c r="BI5" s="446"/>
      <c r="BJ5" s="446"/>
      <c r="BK5" s="446"/>
      <c r="BL5" s="446"/>
      <c r="BM5" s="447"/>
      <c r="BN5" s="411">
        <v>26816308</v>
      </c>
      <c r="BO5" s="412"/>
      <c r="BP5" s="412"/>
      <c r="BQ5" s="412"/>
      <c r="BR5" s="412"/>
      <c r="BS5" s="412"/>
      <c r="BT5" s="412"/>
      <c r="BU5" s="413"/>
      <c r="BV5" s="411">
        <v>35299407</v>
      </c>
      <c r="BW5" s="412"/>
      <c r="BX5" s="412"/>
      <c r="BY5" s="412"/>
      <c r="BZ5" s="412"/>
      <c r="CA5" s="412"/>
      <c r="CB5" s="412"/>
      <c r="CC5" s="413"/>
      <c r="CD5" s="414" t="s">
        <v>99</v>
      </c>
      <c r="CE5" s="415"/>
      <c r="CF5" s="415"/>
      <c r="CG5" s="415"/>
      <c r="CH5" s="415"/>
      <c r="CI5" s="415"/>
      <c r="CJ5" s="415"/>
      <c r="CK5" s="415"/>
      <c r="CL5" s="415"/>
      <c r="CM5" s="415"/>
      <c r="CN5" s="415"/>
      <c r="CO5" s="415"/>
      <c r="CP5" s="415"/>
      <c r="CQ5" s="415"/>
      <c r="CR5" s="415"/>
      <c r="CS5" s="416"/>
      <c r="CT5" s="408">
        <v>88</v>
      </c>
      <c r="CU5" s="409"/>
      <c r="CV5" s="409"/>
      <c r="CW5" s="409"/>
      <c r="CX5" s="409"/>
      <c r="CY5" s="409"/>
      <c r="CZ5" s="409"/>
      <c r="DA5" s="410"/>
      <c r="DB5" s="408">
        <v>88</v>
      </c>
      <c r="DC5" s="409"/>
      <c r="DD5" s="409"/>
      <c r="DE5" s="409"/>
      <c r="DF5" s="409"/>
      <c r="DG5" s="409"/>
      <c r="DH5" s="409"/>
      <c r="DI5" s="410"/>
    </row>
    <row r="6" spans="1:119" ht="18.75" customHeight="1" x14ac:dyDescent="0.2">
      <c r="A6" s="178"/>
      <c r="B6" s="417" t="s">
        <v>100</v>
      </c>
      <c r="C6" s="418"/>
      <c r="D6" s="418"/>
      <c r="E6" s="419"/>
      <c r="F6" s="419"/>
      <c r="G6" s="419"/>
      <c r="H6" s="419"/>
      <c r="I6" s="419"/>
      <c r="J6" s="419"/>
      <c r="K6" s="419"/>
      <c r="L6" s="419" t="s">
        <v>101</v>
      </c>
      <c r="M6" s="419"/>
      <c r="N6" s="419"/>
      <c r="O6" s="419"/>
      <c r="P6" s="419"/>
      <c r="Q6" s="419"/>
      <c r="R6" s="423"/>
      <c r="S6" s="423"/>
      <c r="T6" s="423"/>
      <c r="U6" s="423"/>
      <c r="V6" s="424"/>
      <c r="W6" s="427" t="s">
        <v>102</v>
      </c>
      <c r="X6" s="428"/>
      <c r="Y6" s="428"/>
      <c r="Z6" s="428"/>
      <c r="AA6" s="428"/>
      <c r="AB6" s="418"/>
      <c r="AC6" s="431" t="s">
        <v>103</v>
      </c>
      <c r="AD6" s="432"/>
      <c r="AE6" s="432"/>
      <c r="AF6" s="432"/>
      <c r="AG6" s="432"/>
      <c r="AH6" s="432"/>
      <c r="AI6" s="432"/>
      <c r="AJ6" s="432"/>
      <c r="AK6" s="432"/>
      <c r="AL6" s="433"/>
      <c r="AM6" s="440" t="s">
        <v>104</v>
      </c>
      <c r="AN6" s="441"/>
      <c r="AO6" s="441"/>
      <c r="AP6" s="441"/>
      <c r="AQ6" s="441"/>
      <c r="AR6" s="441"/>
      <c r="AS6" s="441"/>
      <c r="AT6" s="442"/>
      <c r="AU6" s="443" t="s">
        <v>97</v>
      </c>
      <c r="AV6" s="444"/>
      <c r="AW6" s="444"/>
      <c r="AX6" s="444"/>
      <c r="AY6" s="445" t="s">
        <v>105</v>
      </c>
      <c r="AZ6" s="446"/>
      <c r="BA6" s="446"/>
      <c r="BB6" s="446"/>
      <c r="BC6" s="446"/>
      <c r="BD6" s="446"/>
      <c r="BE6" s="446"/>
      <c r="BF6" s="446"/>
      <c r="BG6" s="446"/>
      <c r="BH6" s="446"/>
      <c r="BI6" s="446"/>
      <c r="BJ6" s="446"/>
      <c r="BK6" s="446"/>
      <c r="BL6" s="446"/>
      <c r="BM6" s="447"/>
      <c r="BN6" s="411">
        <v>1708239</v>
      </c>
      <c r="BO6" s="412"/>
      <c r="BP6" s="412"/>
      <c r="BQ6" s="412"/>
      <c r="BR6" s="412"/>
      <c r="BS6" s="412"/>
      <c r="BT6" s="412"/>
      <c r="BU6" s="413"/>
      <c r="BV6" s="411">
        <v>1470267</v>
      </c>
      <c r="BW6" s="412"/>
      <c r="BX6" s="412"/>
      <c r="BY6" s="412"/>
      <c r="BZ6" s="412"/>
      <c r="CA6" s="412"/>
      <c r="CB6" s="412"/>
      <c r="CC6" s="413"/>
      <c r="CD6" s="414" t="s">
        <v>106</v>
      </c>
      <c r="CE6" s="415"/>
      <c r="CF6" s="415"/>
      <c r="CG6" s="415"/>
      <c r="CH6" s="415"/>
      <c r="CI6" s="415"/>
      <c r="CJ6" s="415"/>
      <c r="CK6" s="415"/>
      <c r="CL6" s="415"/>
      <c r="CM6" s="415"/>
      <c r="CN6" s="415"/>
      <c r="CO6" s="415"/>
      <c r="CP6" s="415"/>
      <c r="CQ6" s="415"/>
      <c r="CR6" s="415"/>
      <c r="CS6" s="416"/>
      <c r="CT6" s="448">
        <v>91.7</v>
      </c>
      <c r="CU6" s="449"/>
      <c r="CV6" s="449"/>
      <c r="CW6" s="449"/>
      <c r="CX6" s="449"/>
      <c r="CY6" s="449"/>
      <c r="CZ6" s="449"/>
      <c r="DA6" s="450"/>
      <c r="DB6" s="448">
        <v>92.7</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107</v>
      </c>
      <c r="AN7" s="441"/>
      <c r="AO7" s="441"/>
      <c r="AP7" s="441"/>
      <c r="AQ7" s="441"/>
      <c r="AR7" s="441"/>
      <c r="AS7" s="441"/>
      <c r="AT7" s="442"/>
      <c r="AU7" s="443" t="s">
        <v>97</v>
      </c>
      <c r="AV7" s="444"/>
      <c r="AW7" s="444"/>
      <c r="AX7" s="444"/>
      <c r="AY7" s="445" t="s">
        <v>108</v>
      </c>
      <c r="AZ7" s="446"/>
      <c r="BA7" s="446"/>
      <c r="BB7" s="446"/>
      <c r="BC7" s="446"/>
      <c r="BD7" s="446"/>
      <c r="BE7" s="446"/>
      <c r="BF7" s="446"/>
      <c r="BG7" s="446"/>
      <c r="BH7" s="446"/>
      <c r="BI7" s="446"/>
      <c r="BJ7" s="446"/>
      <c r="BK7" s="446"/>
      <c r="BL7" s="446"/>
      <c r="BM7" s="447"/>
      <c r="BN7" s="411">
        <v>422315</v>
      </c>
      <c r="BO7" s="412"/>
      <c r="BP7" s="412"/>
      <c r="BQ7" s="412"/>
      <c r="BR7" s="412"/>
      <c r="BS7" s="412"/>
      <c r="BT7" s="412"/>
      <c r="BU7" s="413"/>
      <c r="BV7" s="411">
        <v>113702</v>
      </c>
      <c r="BW7" s="412"/>
      <c r="BX7" s="412"/>
      <c r="BY7" s="412"/>
      <c r="BZ7" s="412"/>
      <c r="CA7" s="412"/>
      <c r="CB7" s="412"/>
      <c r="CC7" s="413"/>
      <c r="CD7" s="414" t="s">
        <v>109</v>
      </c>
      <c r="CE7" s="415"/>
      <c r="CF7" s="415"/>
      <c r="CG7" s="415"/>
      <c r="CH7" s="415"/>
      <c r="CI7" s="415"/>
      <c r="CJ7" s="415"/>
      <c r="CK7" s="415"/>
      <c r="CL7" s="415"/>
      <c r="CM7" s="415"/>
      <c r="CN7" s="415"/>
      <c r="CO7" s="415"/>
      <c r="CP7" s="415"/>
      <c r="CQ7" s="415"/>
      <c r="CR7" s="415"/>
      <c r="CS7" s="416"/>
      <c r="CT7" s="411">
        <v>14567948</v>
      </c>
      <c r="CU7" s="412"/>
      <c r="CV7" s="412"/>
      <c r="CW7" s="412"/>
      <c r="CX7" s="412"/>
      <c r="CY7" s="412"/>
      <c r="CZ7" s="412"/>
      <c r="DA7" s="413"/>
      <c r="DB7" s="411">
        <v>13541824</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110</v>
      </c>
      <c r="AN8" s="441"/>
      <c r="AO8" s="441"/>
      <c r="AP8" s="441"/>
      <c r="AQ8" s="441"/>
      <c r="AR8" s="441"/>
      <c r="AS8" s="441"/>
      <c r="AT8" s="442"/>
      <c r="AU8" s="443" t="s">
        <v>111</v>
      </c>
      <c r="AV8" s="444"/>
      <c r="AW8" s="444"/>
      <c r="AX8" s="444"/>
      <c r="AY8" s="445" t="s">
        <v>112</v>
      </c>
      <c r="AZ8" s="446"/>
      <c r="BA8" s="446"/>
      <c r="BB8" s="446"/>
      <c r="BC8" s="446"/>
      <c r="BD8" s="446"/>
      <c r="BE8" s="446"/>
      <c r="BF8" s="446"/>
      <c r="BG8" s="446"/>
      <c r="BH8" s="446"/>
      <c r="BI8" s="446"/>
      <c r="BJ8" s="446"/>
      <c r="BK8" s="446"/>
      <c r="BL8" s="446"/>
      <c r="BM8" s="447"/>
      <c r="BN8" s="411">
        <v>1285924</v>
      </c>
      <c r="BO8" s="412"/>
      <c r="BP8" s="412"/>
      <c r="BQ8" s="412"/>
      <c r="BR8" s="412"/>
      <c r="BS8" s="412"/>
      <c r="BT8" s="412"/>
      <c r="BU8" s="413"/>
      <c r="BV8" s="411">
        <v>1356565</v>
      </c>
      <c r="BW8" s="412"/>
      <c r="BX8" s="412"/>
      <c r="BY8" s="412"/>
      <c r="BZ8" s="412"/>
      <c r="CA8" s="412"/>
      <c r="CB8" s="412"/>
      <c r="CC8" s="413"/>
      <c r="CD8" s="414" t="s">
        <v>113</v>
      </c>
      <c r="CE8" s="415"/>
      <c r="CF8" s="415"/>
      <c r="CG8" s="415"/>
      <c r="CH8" s="415"/>
      <c r="CI8" s="415"/>
      <c r="CJ8" s="415"/>
      <c r="CK8" s="415"/>
      <c r="CL8" s="415"/>
      <c r="CM8" s="415"/>
      <c r="CN8" s="415"/>
      <c r="CO8" s="415"/>
      <c r="CP8" s="415"/>
      <c r="CQ8" s="415"/>
      <c r="CR8" s="415"/>
      <c r="CS8" s="416"/>
      <c r="CT8" s="451">
        <v>0.66</v>
      </c>
      <c r="CU8" s="452"/>
      <c r="CV8" s="452"/>
      <c r="CW8" s="452"/>
      <c r="CX8" s="452"/>
      <c r="CY8" s="452"/>
      <c r="CZ8" s="452"/>
      <c r="DA8" s="453"/>
      <c r="DB8" s="451">
        <v>0.68</v>
      </c>
      <c r="DC8" s="452"/>
      <c r="DD8" s="452"/>
      <c r="DE8" s="452"/>
      <c r="DF8" s="452"/>
      <c r="DG8" s="452"/>
      <c r="DH8" s="452"/>
      <c r="DI8" s="453"/>
    </row>
    <row r="9" spans="1:119" ht="18.75" customHeight="1" thickBot="1" x14ac:dyDescent="0.25">
      <c r="A9" s="178"/>
      <c r="B9" s="405" t="s">
        <v>114</v>
      </c>
      <c r="C9" s="406"/>
      <c r="D9" s="406"/>
      <c r="E9" s="406"/>
      <c r="F9" s="406"/>
      <c r="G9" s="406"/>
      <c r="H9" s="406"/>
      <c r="I9" s="406"/>
      <c r="J9" s="406"/>
      <c r="K9" s="454"/>
      <c r="L9" s="455" t="s">
        <v>115</v>
      </c>
      <c r="M9" s="456"/>
      <c r="N9" s="456"/>
      <c r="O9" s="456"/>
      <c r="P9" s="456"/>
      <c r="Q9" s="457"/>
      <c r="R9" s="458">
        <v>61772</v>
      </c>
      <c r="S9" s="459"/>
      <c r="T9" s="459"/>
      <c r="U9" s="459"/>
      <c r="V9" s="460"/>
      <c r="W9" s="368" t="s">
        <v>116</v>
      </c>
      <c r="X9" s="369"/>
      <c r="Y9" s="369"/>
      <c r="Z9" s="369"/>
      <c r="AA9" s="369"/>
      <c r="AB9" s="369"/>
      <c r="AC9" s="369"/>
      <c r="AD9" s="369"/>
      <c r="AE9" s="369"/>
      <c r="AF9" s="369"/>
      <c r="AG9" s="369"/>
      <c r="AH9" s="369"/>
      <c r="AI9" s="369"/>
      <c r="AJ9" s="369"/>
      <c r="AK9" s="369"/>
      <c r="AL9" s="370"/>
      <c r="AM9" s="440" t="s">
        <v>117</v>
      </c>
      <c r="AN9" s="441"/>
      <c r="AO9" s="441"/>
      <c r="AP9" s="441"/>
      <c r="AQ9" s="441"/>
      <c r="AR9" s="441"/>
      <c r="AS9" s="441"/>
      <c r="AT9" s="442"/>
      <c r="AU9" s="443" t="s">
        <v>97</v>
      </c>
      <c r="AV9" s="444"/>
      <c r="AW9" s="444"/>
      <c r="AX9" s="444"/>
      <c r="AY9" s="445" t="s">
        <v>118</v>
      </c>
      <c r="AZ9" s="446"/>
      <c r="BA9" s="446"/>
      <c r="BB9" s="446"/>
      <c r="BC9" s="446"/>
      <c r="BD9" s="446"/>
      <c r="BE9" s="446"/>
      <c r="BF9" s="446"/>
      <c r="BG9" s="446"/>
      <c r="BH9" s="446"/>
      <c r="BI9" s="446"/>
      <c r="BJ9" s="446"/>
      <c r="BK9" s="446"/>
      <c r="BL9" s="446"/>
      <c r="BM9" s="447"/>
      <c r="BN9" s="411">
        <v>-70641</v>
      </c>
      <c r="BO9" s="412"/>
      <c r="BP9" s="412"/>
      <c r="BQ9" s="412"/>
      <c r="BR9" s="412"/>
      <c r="BS9" s="412"/>
      <c r="BT9" s="412"/>
      <c r="BU9" s="413"/>
      <c r="BV9" s="411">
        <v>595171</v>
      </c>
      <c r="BW9" s="412"/>
      <c r="BX9" s="412"/>
      <c r="BY9" s="412"/>
      <c r="BZ9" s="412"/>
      <c r="CA9" s="412"/>
      <c r="CB9" s="412"/>
      <c r="CC9" s="413"/>
      <c r="CD9" s="414" t="s">
        <v>119</v>
      </c>
      <c r="CE9" s="415"/>
      <c r="CF9" s="415"/>
      <c r="CG9" s="415"/>
      <c r="CH9" s="415"/>
      <c r="CI9" s="415"/>
      <c r="CJ9" s="415"/>
      <c r="CK9" s="415"/>
      <c r="CL9" s="415"/>
      <c r="CM9" s="415"/>
      <c r="CN9" s="415"/>
      <c r="CO9" s="415"/>
      <c r="CP9" s="415"/>
      <c r="CQ9" s="415"/>
      <c r="CR9" s="415"/>
      <c r="CS9" s="416"/>
      <c r="CT9" s="408">
        <v>13.7</v>
      </c>
      <c r="CU9" s="409"/>
      <c r="CV9" s="409"/>
      <c r="CW9" s="409"/>
      <c r="CX9" s="409"/>
      <c r="CY9" s="409"/>
      <c r="CZ9" s="409"/>
      <c r="DA9" s="410"/>
      <c r="DB9" s="408">
        <v>13.4</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120</v>
      </c>
      <c r="M10" s="441"/>
      <c r="N10" s="441"/>
      <c r="O10" s="441"/>
      <c r="P10" s="441"/>
      <c r="Q10" s="442"/>
      <c r="R10" s="462">
        <v>58370</v>
      </c>
      <c r="S10" s="463"/>
      <c r="T10" s="463"/>
      <c r="U10" s="463"/>
      <c r="V10" s="464"/>
      <c r="W10" s="399"/>
      <c r="X10" s="400"/>
      <c r="Y10" s="400"/>
      <c r="Z10" s="400"/>
      <c r="AA10" s="400"/>
      <c r="AB10" s="400"/>
      <c r="AC10" s="400"/>
      <c r="AD10" s="400"/>
      <c r="AE10" s="400"/>
      <c r="AF10" s="400"/>
      <c r="AG10" s="400"/>
      <c r="AH10" s="400"/>
      <c r="AI10" s="400"/>
      <c r="AJ10" s="400"/>
      <c r="AK10" s="400"/>
      <c r="AL10" s="403"/>
      <c r="AM10" s="440" t="s">
        <v>121</v>
      </c>
      <c r="AN10" s="441"/>
      <c r="AO10" s="441"/>
      <c r="AP10" s="441"/>
      <c r="AQ10" s="441"/>
      <c r="AR10" s="441"/>
      <c r="AS10" s="441"/>
      <c r="AT10" s="442"/>
      <c r="AU10" s="443" t="s">
        <v>122</v>
      </c>
      <c r="AV10" s="444"/>
      <c r="AW10" s="444"/>
      <c r="AX10" s="444"/>
      <c r="AY10" s="445" t="s">
        <v>123</v>
      </c>
      <c r="AZ10" s="446"/>
      <c r="BA10" s="446"/>
      <c r="BB10" s="446"/>
      <c r="BC10" s="446"/>
      <c r="BD10" s="446"/>
      <c r="BE10" s="446"/>
      <c r="BF10" s="446"/>
      <c r="BG10" s="446"/>
      <c r="BH10" s="446"/>
      <c r="BI10" s="446"/>
      <c r="BJ10" s="446"/>
      <c r="BK10" s="446"/>
      <c r="BL10" s="446"/>
      <c r="BM10" s="447"/>
      <c r="BN10" s="411">
        <v>682967</v>
      </c>
      <c r="BO10" s="412"/>
      <c r="BP10" s="412"/>
      <c r="BQ10" s="412"/>
      <c r="BR10" s="412"/>
      <c r="BS10" s="412"/>
      <c r="BT10" s="412"/>
      <c r="BU10" s="413"/>
      <c r="BV10" s="411">
        <v>385376</v>
      </c>
      <c r="BW10" s="412"/>
      <c r="BX10" s="412"/>
      <c r="BY10" s="412"/>
      <c r="BZ10" s="412"/>
      <c r="CA10" s="412"/>
      <c r="CB10" s="412"/>
      <c r="CC10" s="41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125</v>
      </c>
      <c r="M11" s="466"/>
      <c r="N11" s="466"/>
      <c r="O11" s="466"/>
      <c r="P11" s="466"/>
      <c r="Q11" s="467"/>
      <c r="R11" s="468" t="s">
        <v>126</v>
      </c>
      <c r="S11" s="469"/>
      <c r="T11" s="469"/>
      <c r="U11" s="469"/>
      <c r="V11" s="470"/>
      <c r="W11" s="399"/>
      <c r="X11" s="400"/>
      <c r="Y11" s="400"/>
      <c r="Z11" s="400"/>
      <c r="AA11" s="400"/>
      <c r="AB11" s="400"/>
      <c r="AC11" s="400"/>
      <c r="AD11" s="400"/>
      <c r="AE11" s="400"/>
      <c r="AF11" s="400"/>
      <c r="AG11" s="400"/>
      <c r="AH11" s="400"/>
      <c r="AI11" s="400"/>
      <c r="AJ11" s="400"/>
      <c r="AK11" s="400"/>
      <c r="AL11" s="403"/>
      <c r="AM11" s="440" t="s">
        <v>127</v>
      </c>
      <c r="AN11" s="441"/>
      <c r="AO11" s="441"/>
      <c r="AP11" s="441"/>
      <c r="AQ11" s="441"/>
      <c r="AR11" s="441"/>
      <c r="AS11" s="441"/>
      <c r="AT11" s="442"/>
      <c r="AU11" s="443" t="s">
        <v>128</v>
      </c>
      <c r="AV11" s="444"/>
      <c r="AW11" s="444"/>
      <c r="AX11" s="444"/>
      <c r="AY11" s="445" t="s">
        <v>129</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130</v>
      </c>
      <c r="CE11" s="415"/>
      <c r="CF11" s="415"/>
      <c r="CG11" s="415"/>
      <c r="CH11" s="415"/>
      <c r="CI11" s="415"/>
      <c r="CJ11" s="415"/>
      <c r="CK11" s="415"/>
      <c r="CL11" s="415"/>
      <c r="CM11" s="415"/>
      <c r="CN11" s="415"/>
      <c r="CO11" s="415"/>
      <c r="CP11" s="415"/>
      <c r="CQ11" s="415"/>
      <c r="CR11" s="415"/>
      <c r="CS11" s="416"/>
      <c r="CT11" s="451" t="s">
        <v>131</v>
      </c>
      <c r="CU11" s="452"/>
      <c r="CV11" s="452"/>
      <c r="CW11" s="452"/>
      <c r="CX11" s="452"/>
      <c r="CY11" s="452"/>
      <c r="CZ11" s="452"/>
      <c r="DA11" s="453"/>
      <c r="DB11" s="451" t="s">
        <v>132</v>
      </c>
      <c r="DC11" s="452"/>
      <c r="DD11" s="452"/>
      <c r="DE11" s="452"/>
      <c r="DF11" s="452"/>
      <c r="DG11" s="452"/>
      <c r="DH11" s="452"/>
      <c r="DI11" s="453"/>
    </row>
    <row r="12" spans="1:119" ht="18.75" customHeight="1" x14ac:dyDescent="0.2">
      <c r="A12" s="178"/>
      <c r="B12" s="471" t="s">
        <v>133</v>
      </c>
      <c r="C12" s="472"/>
      <c r="D12" s="472"/>
      <c r="E12" s="472"/>
      <c r="F12" s="472"/>
      <c r="G12" s="472"/>
      <c r="H12" s="472"/>
      <c r="I12" s="472"/>
      <c r="J12" s="472"/>
      <c r="K12" s="473"/>
      <c r="L12" s="480" t="s">
        <v>134</v>
      </c>
      <c r="M12" s="481"/>
      <c r="N12" s="481"/>
      <c r="O12" s="481"/>
      <c r="P12" s="481"/>
      <c r="Q12" s="482"/>
      <c r="R12" s="483">
        <v>63701</v>
      </c>
      <c r="S12" s="484"/>
      <c r="T12" s="484"/>
      <c r="U12" s="484"/>
      <c r="V12" s="485"/>
      <c r="W12" s="486" t="s">
        <v>1</v>
      </c>
      <c r="X12" s="444"/>
      <c r="Y12" s="444"/>
      <c r="Z12" s="444"/>
      <c r="AA12" s="444"/>
      <c r="AB12" s="487"/>
      <c r="AC12" s="488" t="s">
        <v>135</v>
      </c>
      <c r="AD12" s="489"/>
      <c r="AE12" s="489"/>
      <c r="AF12" s="489"/>
      <c r="AG12" s="490"/>
      <c r="AH12" s="488" t="s">
        <v>136</v>
      </c>
      <c r="AI12" s="489"/>
      <c r="AJ12" s="489"/>
      <c r="AK12" s="489"/>
      <c r="AL12" s="491"/>
      <c r="AM12" s="440" t="s">
        <v>137</v>
      </c>
      <c r="AN12" s="441"/>
      <c r="AO12" s="441"/>
      <c r="AP12" s="441"/>
      <c r="AQ12" s="441"/>
      <c r="AR12" s="441"/>
      <c r="AS12" s="441"/>
      <c r="AT12" s="442"/>
      <c r="AU12" s="443" t="s">
        <v>138</v>
      </c>
      <c r="AV12" s="444"/>
      <c r="AW12" s="444"/>
      <c r="AX12" s="444"/>
      <c r="AY12" s="445" t="s">
        <v>139</v>
      </c>
      <c r="AZ12" s="446"/>
      <c r="BA12" s="446"/>
      <c r="BB12" s="446"/>
      <c r="BC12" s="446"/>
      <c r="BD12" s="446"/>
      <c r="BE12" s="446"/>
      <c r="BF12" s="446"/>
      <c r="BG12" s="446"/>
      <c r="BH12" s="446"/>
      <c r="BI12" s="446"/>
      <c r="BJ12" s="446"/>
      <c r="BK12" s="446"/>
      <c r="BL12" s="446"/>
      <c r="BM12" s="447"/>
      <c r="BN12" s="411">
        <v>240885</v>
      </c>
      <c r="BO12" s="412"/>
      <c r="BP12" s="412"/>
      <c r="BQ12" s="412"/>
      <c r="BR12" s="412"/>
      <c r="BS12" s="412"/>
      <c r="BT12" s="412"/>
      <c r="BU12" s="413"/>
      <c r="BV12" s="411">
        <v>944992</v>
      </c>
      <c r="BW12" s="412"/>
      <c r="BX12" s="412"/>
      <c r="BY12" s="412"/>
      <c r="BZ12" s="412"/>
      <c r="CA12" s="412"/>
      <c r="CB12" s="412"/>
      <c r="CC12" s="413"/>
      <c r="CD12" s="414" t="s">
        <v>140</v>
      </c>
      <c r="CE12" s="415"/>
      <c r="CF12" s="415"/>
      <c r="CG12" s="415"/>
      <c r="CH12" s="415"/>
      <c r="CI12" s="415"/>
      <c r="CJ12" s="415"/>
      <c r="CK12" s="415"/>
      <c r="CL12" s="415"/>
      <c r="CM12" s="415"/>
      <c r="CN12" s="415"/>
      <c r="CO12" s="415"/>
      <c r="CP12" s="415"/>
      <c r="CQ12" s="415"/>
      <c r="CR12" s="415"/>
      <c r="CS12" s="416"/>
      <c r="CT12" s="451" t="s">
        <v>141</v>
      </c>
      <c r="CU12" s="452"/>
      <c r="CV12" s="452"/>
      <c r="CW12" s="452"/>
      <c r="CX12" s="452"/>
      <c r="CY12" s="452"/>
      <c r="CZ12" s="452"/>
      <c r="DA12" s="453"/>
      <c r="DB12" s="451" t="s">
        <v>141</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142</v>
      </c>
      <c r="N13" s="503"/>
      <c r="O13" s="503"/>
      <c r="P13" s="503"/>
      <c r="Q13" s="504"/>
      <c r="R13" s="495">
        <v>63390</v>
      </c>
      <c r="S13" s="496"/>
      <c r="T13" s="496"/>
      <c r="U13" s="496"/>
      <c r="V13" s="497"/>
      <c r="W13" s="427" t="s">
        <v>143</v>
      </c>
      <c r="X13" s="428"/>
      <c r="Y13" s="428"/>
      <c r="Z13" s="428"/>
      <c r="AA13" s="428"/>
      <c r="AB13" s="418"/>
      <c r="AC13" s="462">
        <v>1213</v>
      </c>
      <c r="AD13" s="463"/>
      <c r="AE13" s="463"/>
      <c r="AF13" s="463"/>
      <c r="AG13" s="505"/>
      <c r="AH13" s="462">
        <v>1383</v>
      </c>
      <c r="AI13" s="463"/>
      <c r="AJ13" s="463"/>
      <c r="AK13" s="463"/>
      <c r="AL13" s="464"/>
      <c r="AM13" s="440" t="s">
        <v>144</v>
      </c>
      <c r="AN13" s="441"/>
      <c r="AO13" s="441"/>
      <c r="AP13" s="441"/>
      <c r="AQ13" s="441"/>
      <c r="AR13" s="441"/>
      <c r="AS13" s="441"/>
      <c r="AT13" s="442"/>
      <c r="AU13" s="443" t="s">
        <v>145</v>
      </c>
      <c r="AV13" s="444"/>
      <c r="AW13" s="444"/>
      <c r="AX13" s="444"/>
      <c r="AY13" s="445" t="s">
        <v>146</v>
      </c>
      <c r="AZ13" s="446"/>
      <c r="BA13" s="446"/>
      <c r="BB13" s="446"/>
      <c r="BC13" s="446"/>
      <c r="BD13" s="446"/>
      <c r="BE13" s="446"/>
      <c r="BF13" s="446"/>
      <c r="BG13" s="446"/>
      <c r="BH13" s="446"/>
      <c r="BI13" s="446"/>
      <c r="BJ13" s="446"/>
      <c r="BK13" s="446"/>
      <c r="BL13" s="446"/>
      <c r="BM13" s="447"/>
      <c r="BN13" s="411">
        <v>371441</v>
      </c>
      <c r="BO13" s="412"/>
      <c r="BP13" s="412"/>
      <c r="BQ13" s="412"/>
      <c r="BR13" s="412"/>
      <c r="BS13" s="412"/>
      <c r="BT13" s="412"/>
      <c r="BU13" s="413"/>
      <c r="BV13" s="411">
        <v>35555</v>
      </c>
      <c r="BW13" s="412"/>
      <c r="BX13" s="412"/>
      <c r="BY13" s="412"/>
      <c r="BZ13" s="412"/>
      <c r="CA13" s="412"/>
      <c r="CB13" s="412"/>
      <c r="CC13" s="413"/>
      <c r="CD13" s="414" t="s">
        <v>147</v>
      </c>
      <c r="CE13" s="415"/>
      <c r="CF13" s="415"/>
      <c r="CG13" s="415"/>
      <c r="CH13" s="415"/>
      <c r="CI13" s="415"/>
      <c r="CJ13" s="415"/>
      <c r="CK13" s="415"/>
      <c r="CL13" s="415"/>
      <c r="CM13" s="415"/>
      <c r="CN13" s="415"/>
      <c r="CO13" s="415"/>
      <c r="CP13" s="415"/>
      <c r="CQ13" s="415"/>
      <c r="CR13" s="415"/>
      <c r="CS13" s="416"/>
      <c r="CT13" s="408">
        <v>6.7</v>
      </c>
      <c r="CU13" s="409"/>
      <c r="CV13" s="409"/>
      <c r="CW13" s="409"/>
      <c r="CX13" s="409"/>
      <c r="CY13" s="409"/>
      <c r="CZ13" s="409"/>
      <c r="DA13" s="410"/>
      <c r="DB13" s="408">
        <v>6.7</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148</v>
      </c>
      <c r="M14" s="493"/>
      <c r="N14" s="493"/>
      <c r="O14" s="493"/>
      <c r="P14" s="493"/>
      <c r="Q14" s="494"/>
      <c r="R14" s="495">
        <v>63033</v>
      </c>
      <c r="S14" s="496"/>
      <c r="T14" s="496"/>
      <c r="U14" s="496"/>
      <c r="V14" s="497"/>
      <c r="W14" s="401"/>
      <c r="X14" s="402"/>
      <c r="Y14" s="402"/>
      <c r="Z14" s="402"/>
      <c r="AA14" s="402"/>
      <c r="AB14" s="391"/>
      <c r="AC14" s="498">
        <v>4.4000000000000004</v>
      </c>
      <c r="AD14" s="499"/>
      <c r="AE14" s="499"/>
      <c r="AF14" s="499"/>
      <c r="AG14" s="500"/>
      <c r="AH14" s="498">
        <v>5.3</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149</v>
      </c>
      <c r="CE14" s="507"/>
      <c r="CF14" s="507"/>
      <c r="CG14" s="507"/>
      <c r="CH14" s="507"/>
      <c r="CI14" s="507"/>
      <c r="CJ14" s="507"/>
      <c r="CK14" s="507"/>
      <c r="CL14" s="507"/>
      <c r="CM14" s="507"/>
      <c r="CN14" s="507"/>
      <c r="CO14" s="507"/>
      <c r="CP14" s="507"/>
      <c r="CQ14" s="507"/>
      <c r="CR14" s="507"/>
      <c r="CS14" s="508"/>
      <c r="CT14" s="509" t="s">
        <v>150</v>
      </c>
      <c r="CU14" s="510"/>
      <c r="CV14" s="510"/>
      <c r="CW14" s="510"/>
      <c r="CX14" s="510"/>
      <c r="CY14" s="510"/>
      <c r="CZ14" s="510"/>
      <c r="DA14" s="511"/>
      <c r="DB14" s="509" t="s">
        <v>151</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152</v>
      </c>
      <c r="N15" s="503"/>
      <c r="O15" s="503"/>
      <c r="P15" s="503"/>
      <c r="Q15" s="504"/>
      <c r="R15" s="495">
        <v>62714</v>
      </c>
      <c r="S15" s="496"/>
      <c r="T15" s="496"/>
      <c r="U15" s="496"/>
      <c r="V15" s="497"/>
      <c r="W15" s="427" t="s">
        <v>153</v>
      </c>
      <c r="X15" s="428"/>
      <c r="Y15" s="428"/>
      <c r="Z15" s="428"/>
      <c r="AA15" s="428"/>
      <c r="AB15" s="418"/>
      <c r="AC15" s="462">
        <v>7488</v>
      </c>
      <c r="AD15" s="463"/>
      <c r="AE15" s="463"/>
      <c r="AF15" s="463"/>
      <c r="AG15" s="505"/>
      <c r="AH15" s="462">
        <v>6950</v>
      </c>
      <c r="AI15" s="463"/>
      <c r="AJ15" s="463"/>
      <c r="AK15" s="463"/>
      <c r="AL15" s="464"/>
      <c r="AM15" s="440"/>
      <c r="AN15" s="441"/>
      <c r="AO15" s="441"/>
      <c r="AP15" s="441"/>
      <c r="AQ15" s="441"/>
      <c r="AR15" s="441"/>
      <c r="AS15" s="441"/>
      <c r="AT15" s="442"/>
      <c r="AU15" s="443"/>
      <c r="AV15" s="444"/>
      <c r="AW15" s="444"/>
      <c r="AX15" s="444"/>
      <c r="AY15" s="371" t="s">
        <v>154</v>
      </c>
      <c r="AZ15" s="372"/>
      <c r="BA15" s="372"/>
      <c r="BB15" s="372"/>
      <c r="BC15" s="372"/>
      <c r="BD15" s="372"/>
      <c r="BE15" s="372"/>
      <c r="BF15" s="372"/>
      <c r="BG15" s="372"/>
      <c r="BH15" s="372"/>
      <c r="BI15" s="372"/>
      <c r="BJ15" s="372"/>
      <c r="BK15" s="372"/>
      <c r="BL15" s="372"/>
      <c r="BM15" s="373"/>
      <c r="BN15" s="374">
        <v>7175091</v>
      </c>
      <c r="BO15" s="375"/>
      <c r="BP15" s="375"/>
      <c r="BQ15" s="375"/>
      <c r="BR15" s="375"/>
      <c r="BS15" s="375"/>
      <c r="BT15" s="375"/>
      <c r="BU15" s="376"/>
      <c r="BV15" s="374">
        <v>7253571</v>
      </c>
      <c r="BW15" s="375"/>
      <c r="BX15" s="375"/>
      <c r="BY15" s="375"/>
      <c r="BZ15" s="375"/>
      <c r="CA15" s="375"/>
      <c r="CB15" s="375"/>
      <c r="CC15" s="376"/>
      <c r="CD15" s="512" t="s">
        <v>155</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156</v>
      </c>
      <c r="M16" s="515"/>
      <c r="N16" s="515"/>
      <c r="O16" s="515"/>
      <c r="P16" s="515"/>
      <c r="Q16" s="516"/>
      <c r="R16" s="517" t="s">
        <v>157</v>
      </c>
      <c r="S16" s="518"/>
      <c r="T16" s="518"/>
      <c r="U16" s="518"/>
      <c r="V16" s="519"/>
      <c r="W16" s="401"/>
      <c r="X16" s="402"/>
      <c r="Y16" s="402"/>
      <c r="Z16" s="402"/>
      <c r="AA16" s="402"/>
      <c r="AB16" s="391"/>
      <c r="AC16" s="498">
        <v>27.1</v>
      </c>
      <c r="AD16" s="499"/>
      <c r="AE16" s="499"/>
      <c r="AF16" s="499"/>
      <c r="AG16" s="500"/>
      <c r="AH16" s="498">
        <v>26.6</v>
      </c>
      <c r="AI16" s="499"/>
      <c r="AJ16" s="499"/>
      <c r="AK16" s="499"/>
      <c r="AL16" s="501"/>
      <c r="AM16" s="440"/>
      <c r="AN16" s="441"/>
      <c r="AO16" s="441"/>
      <c r="AP16" s="441"/>
      <c r="AQ16" s="441"/>
      <c r="AR16" s="441"/>
      <c r="AS16" s="441"/>
      <c r="AT16" s="442"/>
      <c r="AU16" s="443"/>
      <c r="AV16" s="444"/>
      <c r="AW16" s="444"/>
      <c r="AX16" s="444"/>
      <c r="AY16" s="445" t="s">
        <v>158</v>
      </c>
      <c r="AZ16" s="446"/>
      <c r="BA16" s="446"/>
      <c r="BB16" s="446"/>
      <c r="BC16" s="446"/>
      <c r="BD16" s="446"/>
      <c r="BE16" s="446"/>
      <c r="BF16" s="446"/>
      <c r="BG16" s="446"/>
      <c r="BH16" s="446"/>
      <c r="BI16" s="446"/>
      <c r="BJ16" s="446"/>
      <c r="BK16" s="446"/>
      <c r="BL16" s="446"/>
      <c r="BM16" s="447"/>
      <c r="BN16" s="411">
        <v>11476293</v>
      </c>
      <c r="BO16" s="412"/>
      <c r="BP16" s="412"/>
      <c r="BQ16" s="412"/>
      <c r="BR16" s="412"/>
      <c r="BS16" s="412"/>
      <c r="BT16" s="412"/>
      <c r="BU16" s="413"/>
      <c r="BV16" s="411">
        <v>10807287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159</v>
      </c>
      <c r="N17" s="523"/>
      <c r="O17" s="523"/>
      <c r="P17" s="523"/>
      <c r="Q17" s="524"/>
      <c r="R17" s="517" t="s">
        <v>160</v>
      </c>
      <c r="S17" s="518"/>
      <c r="T17" s="518"/>
      <c r="U17" s="518"/>
      <c r="V17" s="519"/>
      <c r="W17" s="427" t="s">
        <v>161</v>
      </c>
      <c r="X17" s="428"/>
      <c r="Y17" s="428"/>
      <c r="Z17" s="428"/>
      <c r="AA17" s="428"/>
      <c r="AB17" s="418"/>
      <c r="AC17" s="462">
        <v>18934</v>
      </c>
      <c r="AD17" s="463"/>
      <c r="AE17" s="463"/>
      <c r="AF17" s="463"/>
      <c r="AG17" s="505"/>
      <c r="AH17" s="462">
        <v>17798</v>
      </c>
      <c r="AI17" s="463"/>
      <c r="AJ17" s="463"/>
      <c r="AK17" s="463"/>
      <c r="AL17" s="464"/>
      <c r="AM17" s="440"/>
      <c r="AN17" s="441"/>
      <c r="AO17" s="441"/>
      <c r="AP17" s="441"/>
      <c r="AQ17" s="441"/>
      <c r="AR17" s="441"/>
      <c r="AS17" s="441"/>
      <c r="AT17" s="442"/>
      <c r="AU17" s="443"/>
      <c r="AV17" s="444"/>
      <c r="AW17" s="444"/>
      <c r="AX17" s="444"/>
      <c r="AY17" s="445" t="s">
        <v>162</v>
      </c>
      <c r="AZ17" s="446"/>
      <c r="BA17" s="446"/>
      <c r="BB17" s="446"/>
      <c r="BC17" s="446"/>
      <c r="BD17" s="446"/>
      <c r="BE17" s="446"/>
      <c r="BF17" s="446"/>
      <c r="BG17" s="446"/>
      <c r="BH17" s="446"/>
      <c r="BI17" s="446"/>
      <c r="BJ17" s="446"/>
      <c r="BK17" s="446"/>
      <c r="BL17" s="446"/>
      <c r="BM17" s="447"/>
      <c r="BN17" s="411">
        <v>9061143</v>
      </c>
      <c r="BO17" s="412"/>
      <c r="BP17" s="412"/>
      <c r="BQ17" s="412"/>
      <c r="BR17" s="412"/>
      <c r="BS17" s="412"/>
      <c r="BT17" s="412"/>
      <c r="BU17" s="413"/>
      <c r="BV17" s="411">
        <v>9208970</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6" t="s">
        <v>163</v>
      </c>
      <c r="C18" s="454"/>
      <c r="D18" s="454"/>
      <c r="E18" s="537"/>
      <c r="F18" s="537"/>
      <c r="G18" s="537"/>
      <c r="H18" s="537"/>
      <c r="I18" s="537"/>
      <c r="J18" s="537"/>
      <c r="K18" s="537"/>
      <c r="L18" s="538">
        <v>53.19</v>
      </c>
      <c r="M18" s="538"/>
      <c r="N18" s="538"/>
      <c r="O18" s="538"/>
      <c r="P18" s="538"/>
      <c r="Q18" s="538"/>
      <c r="R18" s="539"/>
      <c r="S18" s="539"/>
      <c r="T18" s="539"/>
      <c r="U18" s="539"/>
      <c r="V18" s="540"/>
      <c r="W18" s="429"/>
      <c r="X18" s="430"/>
      <c r="Y18" s="430"/>
      <c r="Z18" s="430"/>
      <c r="AA18" s="430"/>
      <c r="AB18" s="421"/>
      <c r="AC18" s="541">
        <v>68.5</v>
      </c>
      <c r="AD18" s="542"/>
      <c r="AE18" s="542"/>
      <c r="AF18" s="542"/>
      <c r="AG18" s="543"/>
      <c r="AH18" s="541">
        <v>68.099999999999994</v>
      </c>
      <c r="AI18" s="542"/>
      <c r="AJ18" s="542"/>
      <c r="AK18" s="542"/>
      <c r="AL18" s="544"/>
      <c r="AM18" s="440"/>
      <c r="AN18" s="441"/>
      <c r="AO18" s="441"/>
      <c r="AP18" s="441"/>
      <c r="AQ18" s="441"/>
      <c r="AR18" s="441"/>
      <c r="AS18" s="441"/>
      <c r="AT18" s="442"/>
      <c r="AU18" s="443"/>
      <c r="AV18" s="444"/>
      <c r="AW18" s="444"/>
      <c r="AX18" s="444"/>
      <c r="AY18" s="445" t="s">
        <v>164</v>
      </c>
      <c r="AZ18" s="446"/>
      <c r="BA18" s="446"/>
      <c r="BB18" s="446"/>
      <c r="BC18" s="446"/>
      <c r="BD18" s="446"/>
      <c r="BE18" s="446"/>
      <c r="BF18" s="446"/>
      <c r="BG18" s="446"/>
      <c r="BH18" s="446"/>
      <c r="BI18" s="446"/>
      <c r="BJ18" s="446"/>
      <c r="BK18" s="446"/>
      <c r="BL18" s="446"/>
      <c r="BM18" s="447"/>
      <c r="BN18" s="411">
        <v>12408217</v>
      </c>
      <c r="BO18" s="412"/>
      <c r="BP18" s="412"/>
      <c r="BQ18" s="412"/>
      <c r="BR18" s="412"/>
      <c r="BS18" s="412"/>
      <c r="BT18" s="412"/>
      <c r="BU18" s="413"/>
      <c r="BV18" s="411">
        <v>11995931</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6" t="s">
        <v>165</v>
      </c>
      <c r="C19" s="454"/>
      <c r="D19" s="454"/>
      <c r="E19" s="537"/>
      <c r="F19" s="537"/>
      <c r="G19" s="537"/>
      <c r="H19" s="537"/>
      <c r="I19" s="537"/>
      <c r="J19" s="537"/>
      <c r="K19" s="537"/>
      <c r="L19" s="545">
        <v>1161</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166</v>
      </c>
      <c r="AZ19" s="446"/>
      <c r="BA19" s="446"/>
      <c r="BB19" s="446"/>
      <c r="BC19" s="446"/>
      <c r="BD19" s="446"/>
      <c r="BE19" s="446"/>
      <c r="BF19" s="446"/>
      <c r="BG19" s="446"/>
      <c r="BH19" s="446"/>
      <c r="BI19" s="446"/>
      <c r="BJ19" s="446"/>
      <c r="BK19" s="446"/>
      <c r="BL19" s="446"/>
      <c r="BM19" s="447"/>
      <c r="BN19" s="411">
        <v>16746405</v>
      </c>
      <c r="BO19" s="412"/>
      <c r="BP19" s="412"/>
      <c r="BQ19" s="412"/>
      <c r="BR19" s="412"/>
      <c r="BS19" s="412"/>
      <c r="BT19" s="412"/>
      <c r="BU19" s="413"/>
      <c r="BV19" s="411">
        <v>16047903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6" t="s">
        <v>167</v>
      </c>
      <c r="C20" s="454"/>
      <c r="D20" s="454"/>
      <c r="E20" s="537"/>
      <c r="F20" s="537"/>
      <c r="G20" s="537"/>
      <c r="H20" s="537"/>
      <c r="I20" s="537"/>
      <c r="J20" s="537"/>
      <c r="K20" s="537"/>
      <c r="L20" s="545">
        <v>22283</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27" t="s">
        <v>168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169</v>
      </c>
      <c r="C22" s="555"/>
      <c r="D22" s="556"/>
      <c r="E22" s="423" t="s">
        <v>1</v>
      </c>
      <c r="F22" s="428"/>
      <c r="G22" s="428"/>
      <c r="H22" s="428"/>
      <c r="I22" s="428"/>
      <c r="J22" s="428"/>
      <c r="K22" s="418"/>
      <c r="L22" s="423" t="s">
        <v>170</v>
      </c>
      <c r="M22" s="428"/>
      <c r="N22" s="428"/>
      <c r="O22" s="428"/>
      <c r="P22" s="418"/>
      <c r="Q22" s="586" t="s">
        <v>171</v>
      </c>
      <c r="R22" s="587"/>
      <c r="S22" s="587"/>
      <c r="T22" s="587"/>
      <c r="U22" s="587"/>
      <c r="V22" s="588"/>
      <c r="W22" s="554" t="s">
        <v>172</v>
      </c>
      <c r="X22" s="555"/>
      <c r="Y22" s="556"/>
      <c r="Z22" s="423" t="s">
        <v>1</v>
      </c>
      <c r="AA22" s="428"/>
      <c r="AB22" s="428"/>
      <c r="AC22" s="428"/>
      <c r="AD22" s="428"/>
      <c r="AE22" s="428"/>
      <c r="AF22" s="428"/>
      <c r="AG22" s="418"/>
      <c r="AH22" s="592" t="s">
        <v>173</v>
      </c>
      <c r="AI22" s="428"/>
      <c r="AJ22" s="428"/>
      <c r="AK22" s="428"/>
      <c r="AL22" s="418"/>
      <c r="AM22" s="592" t="s">
        <v>174</v>
      </c>
      <c r="AN22" s="593"/>
      <c r="AO22" s="593"/>
      <c r="AP22" s="593"/>
      <c r="AQ22" s="593"/>
      <c r="AR22" s="594"/>
      <c r="AS22" s="586" t="s">
        <v>171</v>
      </c>
      <c r="AT22" s="587"/>
      <c r="AU22" s="587"/>
      <c r="AV22" s="587"/>
      <c r="AW22" s="587"/>
      <c r="AX22" s="598"/>
      <c r="AY22" s="371" t="s">
        <v>175</v>
      </c>
      <c r="AZ22" s="372"/>
      <c r="BA22" s="372"/>
      <c r="BB22" s="372"/>
      <c r="BC22" s="372"/>
      <c r="BD22" s="372"/>
      <c r="BE22" s="372"/>
      <c r="BF22" s="372"/>
      <c r="BG22" s="372"/>
      <c r="BH22" s="372"/>
      <c r="BI22" s="372"/>
      <c r="BJ22" s="372"/>
      <c r="BK22" s="372"/>
      <c r="BL22" s="372"/>
      <c r="BM22" s="373"/>
      <c r="BN22" s="374">
        <v>22060936</v>
      </c>
      <c r="BO22" s="375"/>
      <c r="BP22" s="375"/>
      <c r="BQ22" s="375"/>
      <c r="BR22" s="375"/>
      <c r="BS22" s="375"/>
      <c r="BT22" s="375"/>
      <c r="BU22" s="376"/>
      <c r="BV22" s="374">
        <v>23105123</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176</v>
      </c>
      <c r="AZ23" s="446"/>
      <c r="BA23" s="446"/>
      <c r="BB23" s="446"/>
      <c r="BC23" s="446"/>
      <c r="BD23" s="446"/>
      <c r="BE23" s="446"/>
      <c r="BF23" s="446"/>
      <c r="BG23" s="446"/>
      <c r="BH23" s="446"/>
      <c r="BI23" s="446"/>
      <c r="BJ23" s="446"/>
      <c r="BK23" s="446"/>
      <c r="BL23" s="446"/>
      <c r="BM23" s="447"/>
      <c r="BN23" s="411">
        <v>12856169</v>
      </c>
      <c r="BO23" s="412"/>
      <c r="BP23" s="412"/>
      <c r="BQ23" s="412"/>
      <c r="BR23" s="412"/>
      <c r="BS23" s="412"/>
      <c r="BT23" s="412"/>
      <c r="BU23" s="413"/>
      <c r="BV23" s="411">
        <v>12975576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177</v>
      </c>
      <c r="F24" s="441"/>
      <c r="G24" s="441"/>
      <c r="H24" s="441"/>
      <c r="I24" s="441"/>
      <c r="J24" s="441"/>
      <c r="K24" s="442"/>
      <c r="L24" s="462">
        <v>1</v>
      </c>
      <c r="M24" s="463"/>
      <c r="N24" s="463"/>
      <c r="O24" s="463"/>
      <c r="P24" s="505"/>
      <c r="Q24" s="462">
        <v>8250</v>
      </c>
      <c r="R24" s="463"/>
      <c r="S24" s="463"/>
      <c r="T24" s="463"/>
      <c r="U24" s="463"/>
      <c r="V24" s="505"/>
      <c r="W24" s="557"/>
      <c r="X24" s="558"/>
      <c r="Y24" s="559"/>
      <c r="Z24" s="461" t="s">
        <v>178</v>
      </c>
      <c r="AA24" s="441"/>
      <c r="AB24" s="441"/>
      <c r="AC24" s="441"/>
      <c r="AD24" s="441"/>
      <c r="AE24" s="441"/>
      <c r="AF24" s="441"/>
      <c r="AG24" s="442"/>
      <c r="AH24" s="462">
        <v>299</v>
      </c>
      <c r="AI24" s="463"/>
      <c r="AJ24" s="463"/>
      <c r="AK24" s="463"/>
      <c r="AL24" s="505"/>
      <c r="AM24" s="462">
        <v>888927</v>
      </c>
      <c r="AN24" s="463"/>
      <c r="AO24" s="463"/>
      <c r="AP24" s="463"/>
      <c r="AQ24" s="463"/>
      <c r="AR24" s="505"/>
      <c r="AS24" s="462">
        <v>2973</v>
      </c>
      <c r="AT24" s="463"/>
      <c r="AU24" s="463"/>
      <c r="AV24" s="463"/>
      <c r="AW24" s="463"/>
      <c r="AX24" s="464"/>
      <c r="AY24" s="530" t="s">
        <v>179</v>
      </c>
      <c r="AZ24" s="531"/>
      <c r="BA24" s="531"/>
      <c r="BB24" s="531"/>
      <c r="BC24" s="531"/>
      <c r="BD24" s="531"/>
      <c r="BE24" s="531"/>
      <c r="BF24" s="531"/>
      <c r="BG24" s="531"/>
      <c r="BH24" s="531"/>
      <c r="BI24" s="531"/>
      <c r="BJ24" s="531"/>
      <c r="BK24" s="531"/>
      <c r="BL24" s="531"/>
      <c r="BM24" s="532"/>
      <c r="BN24" s="411">
        <v>14483425</v>
      </c>
      <c r="BO24" s="412"/>
      <c r="BP24" s="412"/>
      <c r="BQ24" s="412"/>
      <c r="BR24" s="412"/>
      <c r="BS24" s="412"/>
      <c r="BT24" s="412"/>
      <c r="BU24" s="413"/>
      <c r="BV24" s="411">
        <v>15261232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180</v>
      </c>
      <c r="F25" s="441"/>
      <c r="G25" s="441"/>
      <c r="H25" s="441"/>
      <c r="I25" s="441"/>
      <c r="J25" s="441"/>
      <c r="K25" s="442"/>
      <c r="L25" s="462">
        <v>1</v>
      </c>
      <c r="M25" s="463"/>
      <c r="N25" s="463"/>
      <c r="O25" s="463"/>
      <c r="P25" s="505"/>
      <c r="Q25" s="462">
        <v>6340</v>
      </c>
      <c r="R25" s="463"/>
      <c r="S25" s="463"/>
      <c r="T25" s="463"/>
      <c r="U25" s="463"/>
      <c r="V25" s="505"/>
      <c r="W25" s="557"/>
      <c r="X25" s="558"/>
      <c r="Y25" s="559"/>
      <c r="Z25" s="461" t="s">
        <v>181</v>
      </c>
      <c r="AA25" s="441"/>
      <c r="AB25" s="441"/>
      <c r="AC25" s="441"/>
      <c r="AD25" s="441"/>
      <c r="AE25" s="441"/>
      <c r="AF25" s="441"/>
      <c r="AG25" s="442"/>
      <c r="AH25" s="462" t="s">
        <v>150</v>
      </c>
      <c r="AI25" s="463"/>
      <c r="AJ25" s="463"/>
      <c r="AK25" s="463"/>
      <c r="AL25" s="505"/>
      <c r="AM25" s="462" t="s">
        <v>132</v>
      </c>
      <c r="AN25" s="463"/>
      <c r="AO25" s="463"/>
      <c r="AP25" s="463"/>
      <c r="AQ25" s="463"/>
      <c r="AR25" s="505"/>
      <c r="AS25" s="462" t="s">
        <v>150</v>
      </c>
      <c r="AT25" s="463"/>
      <c r="AU25" s="463"/>
      <c r="AV25" s="463"/>
      <c r="AW25" s="463"/>
      <c r="AX25" s="464"/>
      <c r="AY25" s="371" t="s">
        <v>182</v>
      </c>
      <c r="AZ25" s="372"/>
      <c r="BA25" s="372"/>
      <c r="BB25" s="372"/>
      <c r="BC25" s="372"/>
      <c r="BD25" s="372"/>
      <c r="BE25" s="372"/>
      <c r="BF25" s="372"/>
      <c r="BG25" s="372"/>
      <c r="BH25" s="372"/>
      <c r="BI25" s="372"/>
      <c r="BJ25" s="372"/>
      <c r="BK25" s="372"/>
      <c r="BL25" s="372"/>
      <c r="BM25" s="373"/>
      <c r="BN25" s="374">
        <v>5958859</v>
      </c>
      <c r="BO25" s="375"/>
      <c r="BP25" s="375"/>
      <c r="BQ25" s="375"/>
      <c r="BR25" s="375"/>
      <c r="BS25" s="375"/>
      <c r="BT25" s="375"/>
      <c r="BU25" s="376"/>
      <c r="BV25" s="374">
        <v>7441655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183</v>
      </c>
      <c r="F26" s="441"/>
      <c r="G26" s="441"/>
      <c r="H26" s="441"/>
      <c r="I26" s="441"/>
      <c r="J26" s="441"/>
      <c r="K26" s="442"/>
      <c r="L26" s="462">
        <v>1</v>
      </c>
      <c r="M26" s="463"/>
      <c r="N26" s="463"/>
      <c r="O26" s="463"/>
      <c r="P26" s="505"/>
      <c r="Q26" s="462">
        <v>5650</v>
      </c>
      <c r="R26" s="463"/>
      <c r="S26" s="463"/>
      <c r="T26" s="463"/>
      <c r="U26" s="463"/>
      <c r="V26" s="505"/>
      <c r="W26" s="557"/>
      <c r="X26" s="558"/>
      <c r="Y26" s="559"/>
      <c r="Z26" s="461" t="s">
        <v>184</v>
      </c>
      <c r="AA26" s="563"/>
      <c r="AB26" s="563"/>
      <c r="AC26" s="563"/>
      <c r="AD26" s="563"/>
      <c r="AE26" s="563"/>
      <c r="AF26" s="563"/>
      <c r="AG26" s="564"/>
      <c r="AH26" s="462">
        <v>18</v>
      </c>
      <c r="AI26" s="463"/>
      <c r="AJ26" s="463"/>
      <c r="AK26" s="463"/>
      <c r="AL26" s="505"/>
      <c r="AM26" s="462">
        <v>60966</v>
      </c>
      <c r="AN26" s="463"/>
      <c r="AO26" s="463"/>
      <c r="AP26" s="463"/>
      <c r="AQ26" s="463"/>
      <c r="AR26" s="505"/>
      <c r="AS26" s="462">
        <v>3387</v>
      </c>
      <c r="AT26" s="463"/>
      <c r="AU26" s="463"/>
      <c r="AV26" s="463"/>
      <c r="AW26" s="463"/>
      <c r="AX26" s="464"/>
      <c r="AY26" s="414" t="s">
        <v>185</v>
      </c>
      <c r="AZ26" s="415"/>
      <c r="BA26" s="415"/>
      <c r="BB26" s="415"/>
      <c r="BC26" s="415"/>
      <c r="BD26" s="415"/>
      <c r="BE26" s="415"/>
      <c r="BF26" s="415"/>
      <c r="BG26" s="415"/>
      <c r="BH26" s="415"/>
      <c r="BI26" s="415"/>
      <c r="BJ26" s="415"/>
      <c r="BK26" s="415"/>
      <c r="BL26" s="415"/>
      <c r="BM26" s="416"/>
      <c r="BN26" s="411" t="s">
        <v>151</v>
      </c>
      <c r="BO26" s="412"/>
      <c r="BP26" s="412"/>
      <c r="BQ26" s="412"/>
      <c r="BR26" s="412"/>
      <c r="BS26" s="412"/>
      <c r="BT26" s="412"/>
      <c r="BU26" s="413"/>
      <c r="BV26" s="411" t="s">
        <v>150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186</v>
      </c>
      <c r="F27" s="441"/>
      <c r="G27" s="441"/>
      <c r="H27" s="441"/>
      <c r="I27" s="441"/>
      <c r="J27" s="441"/>
      <c r="K27" s="442"/>
      <c r="L27" s="462">
        <v>1</v>
      </c>
      <c r="M27" s="463"/>
      <c r="N27" s="463"/>
      <c r="O27" s="463"/>
      <c r="P27" s="505"/>
      <c r="Q27" s="462">
        <v>4400</v>
      </c>
      <c r="R27" s="463"/>
      <c r="S27" s="463"/>
      <c r="T27" s="463"/>
      <c r="U27" s="463"/>
      <c r="V27" s="505"/>
      <c r="W27" s="557"/>
      <c r="X27" s="558"/>
      <c r="Y27" s="559"/>
      <c r="Z27" s="461" t="s">
        <v>187</v>
      </c>
      <c r="AA27" s="441"/>
      <c r="AB27" s="441"/>
      <c r="AC27" s="441"/>
      <c r="AD27" s="441"/>
      <c r="AE27" s="441"/>
      <c r="AF27" s="441"/>
      <c r="AG27" s="442"/>
      <c r="AH27" s="462" t="s">
        <v>132</v>
      </c>
      <c r="AI27" s="463"/>
      <c r="AJ27" s="463"/>
      <c r="AK27" s="463"/>
      <c r="AL27" s="505"/>
      <c r="AM27" s="462" t="s">
        <v>141</v>
      </c>
      <c r="AN27" s="463"/>
      <c r="AO27" s="463"/>
      <c r="AP27" s="463"/>
      <c r="AQ27" s="463"/>
      <c r="AR27" s="505"/>
      <c r="AS27" s="462" t="s">
        <v>151</v>
      </c>
      <c r="AT27" s="463"/>
      <c r="AU27" s="463"/>
      <c r="AV27" s="463"/>
      <c r="AW27" s="463"/>
      <c r="AX27" s="464"/>
      <c r="AY27" s="506" t="s">
        <v>188</v>
      </c>
      <c r="AZ27" s="507"/>
      <c r="BA27" s="507"/>
      <c r="BB27" s="507"/>
      <c r="BC27" s="507"/>
      <c r="BD27" s="507"/>
      <c r="BE27" s="507"/>
      <c r="BF27" s="507"/>
      <c r="BG27" s="507"/>
      <c r="BH27" s="507"/>
      <c r="BI27" s="507"/>
      <c r="BJ27" s="507"/>
      <c r="BK27" s="507"/>
      <c r="BL27" s="507"/>
      <c r="BM27" s="508"/>
      <c r="BN27" s="533">
        <v>760000</v>
      </c>
      <c r="BO27" s="534"/>
      <c r="BP27" s="534"/>
      <c r="BQ27" s="534"/>
      <c r="BR27" s="534"/>
      <c r="BS27" s="534"/>
      <c r="BT27" s="534"/>
      <c r="BU27" s="535"/>
      <c r="BV27" s="533">
        <v>760000</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189</v>
      </c>
      <c r="F28" s="441"/>
      <c r="G28" s="441"/>
      <c r="H28" s="441"/>
      <c r="I28" s="441"/>
      <c r="J28" s="441"/>
      <c r="K28" s="442"/>
      <c r="L28" s="462">
        <v>1</v>
      </c>
      <c r="M28" s="463"/>
      <c r="N28" s="463"/>
      <c r="O28" s="463"/>
      <c r="P28" s="505"/>
      <c r="Q28" s="462">
        <v>3900</v>
      </c>
      <c r="R28" s="463"/>
      <c r="S28" s="463"/>
      <c r="T28" s="463"/>
      <c r="U28" s="463"/>
      <c r="V28" s="505"/>
      <c r="W28" s="557"/>
      <c r="X28" s="558"/>
      <c r="Y28" s="559"/>
      <c r="Z28" s="461" t="s">
        <v>190</v>
      </c>
      <c r="AA28" s="441"/>
      <c r="AB28" s="441"/>
      <c r="AC28" s="441"/>
      <c r="AD28" s="441"/>
      <c r="AE28" s="441"/>
      <c r="AF28" s="441"/>
      <c r="AG28" s="442"/>
      <c r="AH28" s="462" t="s">
        <v>150</v>
      </c>
      <c r="AI28" s="463"/>
      <c r="AJ28" s="463"/>
      <c r="AK28" s="463"/>
      <c r="AL28" s="505"/>
      <c r="AM28" s="462" t="s">
        <v>150</v>
      </c>
      <c r="AN28" s="463"/>
      <c r="AO28" s="463"/>
      <c r="AP28" s="463"/>
      <c r="AQ28" s="463"/>
      <c r="AR28" s="505"/>
      <c r="AS28" s="462" t="s">
        <v>191</v>
      </c>
      <c r="AT28" s="463"/>
      <c r="AU28" s="463"/>
      <c r="AV28" s="463"/>
      <c r="AW28" s="463"/>
      <c r="AX28" s="464"/>
      <c r="AY28" s="565" t="s">
        <v>192</v>
      </c>
      <c r="AZ28" s="566"/>
      <c r="BA28" s="566"/>
      <c r="BB28" s="567"/>
      <c r="BC28" s="371" t="s">
        <v>48</v>
      </c>
      <c r="BD28" s="372"/>
      <c r="BE28" s="372"/>
      <c r="BF28" s="372"/>
      <c r="BG28" s="372"/>
      <c r="BH28" s="372"/>
      <c r="BI28" s="372"/>
      <c r="BJ28" s="372"/>
      <c r="BK28" s="372"/>
      <c r="BL28" s="372"/>
      <c r="BM28" s="373"/>
      <c r="BN28" s="374">
        <v>3460399</v>
      </c>
      <c r="BO28" s="375"/>
      <c r="BP28" s="375"/>
      <c r="BQ28" s="375"/>
      <c r="BR28" s="375"/>
      <c r="BS28" s="375"/>
      <c r="BT28" s="375"/>
      <c r="BU28" s="376"/>
      <c r="BV28" s="374">
        <v>3018317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193</v>
      </c>
      <c r="F29" s="441"/>
      <c r="G29" s="441"/>
      <c r="H29" s="441"/>
      <c r="I29" s="441"/>
      <c r="J29" s="441"/>
      <c r="K29" s="442"/>
      <c r="L29" s="462">
        <v>17</v>
      </c>
      <c r="M29" s="463"/>
      <c r="N29" s="463"/>
      <c r="O29" s="463"/>
      <c r="P29" s="505"/>
      <c r="Q29" s="462">
        <v>3700</v>
      </c>
      <c r="R29" s="463"/>
      <c r="S29" s="463"/>
      <c r="T29" s="463"/>
      <c r="U29" s="463"/>
      <c r="V29" s="505"/>
      <c r="W29" s="560"/>
      <c r="X29" s="561"/>
      <c r="Y29" s="562"/>
      <c r="Z29" s="461" t="s">
        <v>194</v>
      </c>
      <c r="AA29" s="441"/>
      <c r="AB29" s="441"/>
      <c r="AC29" s="441"/>
      <c r="AD29" s="441"/>
      <c r="AE29" s="441"/>
      <c r="AF29" s="441"/>
      <c r="AG29" s="442"/>
      <c r="AH29" s="462">
        <v>299</v>
      </c>
      <c r="AI29" s="463"/>
      <c r="AJ29" s="463"/>
      <c r="AK29" s="463"/>
      <c r="AL29" s="505"/>
      <c r="AM29" s="462">
        <v>888927</v>
      </c>
      <c r="AN29" s="463"/>
      <c r="AO29" s="463"/>
      <c r="AP29" s="463"/>
      <c r="AQ29" s="463"/>
      <c r="AR29" s="505"/>
      <c r="AS29" s="462">
        <v>2973</v>
      </c>
      <c r="AT29" s="463"/>
      <c r="AU29" s="463"/>
      <c r="AV29" s="463"/>
      <c r="AW29" s="463"/>
      <c r="AX29" s="464"/>
      <c r="AY29" s="568"/>
      <c r="AZ29" s="569"/>
      <c r="BA29" s="569"/>
      <c r="BB29" s="570"/>
      <c r="BC29" s="445" t="s">
        <v>195</v>
      </c>
      <c r="BD29" s="446"/>
      <c r="BE29" s="446"/>
      <c r="BF29" s="446"/>
      <c r="BG29" s="446"/>
      <c r="BH29" s="446"/>
      <c r="BI29" s="446"/>
      <c r="BJ29" s="446"/>
      <c r="BK29" s="446"/>
      <c r="BL29" s="446"/>
      <c r="BM29" s="447"/>
      <c r="BN29" s="411">
        <v>988013</v>
      </c>
      <c r="BO29" s="412"/>
      <c r="BP29" s="412"/>
      <c r="BQ29" s="412"/>
      <c r="BR29" s="412"/>
      <c r="BS29" s="412"/>
      <c r="BT29" s="412"/>
      <c r="BU29" s="413"/>
      <c r="BV29" s="411">
        <v>986865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196</v>
      </c>
      <c r="X30" s="579"/>
      <c r="Y30" s="579"/>
      <c r="Z30" s="579"/>
      <c r="AA30" s="579"/>
      <c r="AB30" s="579"/>
      <c r="AC30" s="579"/>
      <c r="AD30" s="579"/>
      <c r="AE30" s="579"/>
      <c r="AF30" s="579"/>
      <c r="AG30" s="580"/>
      <c r="AH30" s="541">
        <v>97</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3111867</v>
      </c>
      <c r="BO30" s="534"/>
      <c r="BP30" s="534"/>
      <c r="BQ30" s="534"/>
      <c r="BR30" s="534"/>
      <c r="BS30" s="534"/>
      <c r="BT30" s="534"/>
      <c r="BU30" s="535"/>
      <c r="BV30" s="533">
        <v>2763733</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197</v>
      </c>
      <c r="D32" s="574"/>
      <c r="E32" s="574"/>
      <c r="F32" s="574"/>
      <c r="G32" s="574"/>
      <c r="H32" s="574"/>
      <c r="I32" s="574"/>
      <c r="J32" s="574"/>
      <c r="K32" s="574"/>
      <c r="L32" s="574"/>
      <c r="M32" s="574"/>
      <c r="N32" s="574"/>
      <c r="O32" s="574"/>
      <c r="P32" s="574"/>
      <c r="Q32" s="574"/>
      <c r="R32" s="574"/>
      <c r="S32" s="574"/>
      <c r="U32" s="415" t="s">
        <v>198</v>
      </c>
      <c r="V32" s="415"/>
      <c r="W32" s="415"/>
      <c r="X32" s="415"/>
      <c r="Y32" s="415"/>
      <c r="Z32" s="415"/>
      <c r="AA32" s="415"/>
      <c r="AB32" s="415"/>
      <c r="AC32" s="415"/>
      <c r="AD32" s="415"/>
      <c r="AE32" s="415"/>
      <c r="AF32" s="415"/>
      <c r="AG32" s="415"/>
      <c r="AH32" s="415"/>
      <c r="AI32" s="415"/>
      <c r="AJ32" s="415"/>
      <c r="AK32" s="415"/>
      <c r="AM32" s="415" t="s">
        <v>199</v>
      </c>
      <c r="AN32" s="415"/>
      <c r="AO32" s="415"/>
      <c r="AP32" s="415"/>
      <c r="AQ32" s="415"/>
      <c r="AR32" s="415"/>
      <c r="AS32" s="415"/>
      <c r="AT32" s="415"/>
      <c r="AU32" s="415"/>
      <c r="AV32" s="415"/>
      <c r="AW32" s="415"/>
      <c r="AX32" s="415"/>
      <c r="AY32" s="415"/>
      <c r="AZ32" s="415"/>
      <c r="BA32" s="415"/>
      <c r="BB32" s="415"/>
      <c r="BC32" s="415"/>
      <c r="BE32" s="415" t="s">
        <v>200</v>
      </c>
      <c r="BF32" s="415"/>
      <c r="BG32" s="415"/>
      <c r="BH32" s="415"/>
      <c r="BI32" s="415"/>
      <c r="BJ32" s="415"/>
      <c r="BK32" s="415"/>
      <c r="BL32" s="415"/>
      <c r="BM32" s="415"/>
      <c r="BN32" s="415"/>
      <c r="BO32" s="415"/>
      <c r="BP32" s="415"/>
      <c r="BQ32" s="415"/>
      <c r="BR32" s="415"/>
      <c r="BS32" s="415"/>
      <c r="BT32" s="415"/>
      <c r="BU32" s="415"/>
      <c r="BW32" s="415" t="s">
        <v>201</v>
      </c>
      <c r="BX32" s="415"/>
      <c r="BY32" s="415"/>
      <c r="BZ32" s="415"/>
      <c r="CA32" s="415"/>
      <c r="CB32" s="415"/>
      <c r="CC32" s="415"/>
      <c r="CD32" s="415"/>
      <c r="CE32" s="415"/>
      <c r="CF32" s="415"/>
      <c r="CG32" s="415"/>
      <c r="CH32" s="415"/>
      <c r="CI32" s="415"/>
      <c r="CJ32" s="415"/>
      <c r="CK32" s="415"/>
      <c r="CL32" s="415"/>
      <c r="CM32" s="415"/>
      <c r="CO32" s="415" t="s">
        <v>202</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203</v>
      </c>
      <c r="D33" s="435"/>
      <c r="E33" s="400" t="s">
        <v>204</v>
      </c>
      <c r="F33" s="400"/>
      <c r="G33" s="400"/>
      <c r="H33" s="400"/>
      <c r="I33" s="400"/>
      <c r="J33" s="400"/>
      <c r="K33" s="400"/>
      <c r="L33" s="400"/>
      <c r="M33" s="400"/>
      <c r="N33" s="400"/>
      <c r="O33" s="400"/>
      <c r="P33" s="400"/>
      <c r="Q33" s="400"/>
      <c r="R33" s="400"/>
      <c r="S33" s="400"/>
      <c r="T33" s="203"/>
      <c r="U33" s="435" t="s">
        <v>205</v>
      </c>
      <c r="V33" s="435"/>
      <c r="W33" s="400" t="s">
        <v>206</v>
      </c>
      <c r="X33" s="400"/>
      <c r="Y33" s="400"/>
      <c r="Z33" s="400"/>
      <c r="AA33" s="400"/>
      <c r="AB33" s="400"/>
      <c r="AC33" s="400"/>
      <c r="AD33" s="400"/>
      <c r="AE33" s="400"/>
      <c r="AF33" s="400"/>
      <c r="AG33" s="400"/>
      <c r="AH33" s="400"/>
      <c r="AI33" s="400"/>
      <c r="AJ33" s="400"/>
      <c r="AK33" s="400"/>
      <c r="AL33" s="203"/>
      <c r="AM33" s="435" t="s">
        <v>205</v>
      </c>
      <c r="AN33" s="435"/>
      <c r="AO33" s="400" t="s">
        <v>207</v>
      </c>
      <c r="AP33" s="400"/>
      <c r="AQ33" s="400"/>
      <c r="AR33" s="400"/>
      <c r="AS33" s="400"/>
      <c r="AT33" s="400"/>
      <c r="AU33" s="400"/>
      <c r="AV33" s="400"/>
      <c r="AW33" s="400"/>
      <c r="AX33" s="400"/>
      <c r="AY33" s="400"/>
      <c r="AZ33" s="400"/>
      <c r="BA33" s="400"/>
      <c r="BB33" s="400"/>
      <c r="BC33" s="400"/>
      <c r="BD33" s="204"/>
      <c r="BE33" s="400" t="s">
        <v>208</v>
      </c>
      <c r="BF33" s="400"/>
      <c r="BG33" s="400" t="s">
        <v>209</v>
      </c>
      <c r="BH33" s="400"/>
      <c r="BI33" s="400"/>
      <c r="BJ33" s="400"/>
      <c r="BK33" s="400"/>
      <c r="BL33" s="400"/>
      <c r="BM33" s="400"/>
      <c r="BN33" s="400"/>
      <c r="BO33" s="400"/>
      <c r="BP33" s="400"/>
      <c r="BQ33" s="400"/>
      <c r="BR33" s="400"/>
      <c r="BS33" s="400"/>
      <c r="BT33" s="400"/>
      <c r="BU33" s="400"/>
      <c r="BV33" s="204"/>
      <c r="BW33" s="435" t="s">
        <v>208</v>
      </c>
      <c r="BX33" s="435"/>
      <c r="BY33" s="400" t="s">
        <v>210</v>
      </c>
      <c r="BZ33" s="400"/>
      <c r="CA33" s="400"/>
      <c r="CB33" s="400"/>
      <c r="CC33" s="400"/>
      <c r="CD33" s="400"/>
      <c r="CE33" s="400"/>
      <c r="CF33" s="400"/>
      <c r="CG33" s="400"/>
      <c r="CH33" s="400"/>
      <c r="CI33" s="400"/>
      <c r="CJ33" s="400"/>
      <c r="CK33" s="400"/>
      <c r="CL33" s="400"/>
      <c r="CM33" s="400"/>
      <c r="CN33" s="203"/>
      <c r="CO33" s="435" t="s">
        <v>211</v>
      </c>
      <c r="CP33" s="435"/>
      <c r="CQ33" s="400" t="s">
        <v>212</v>
      </c>
      <c r="CR33" s="400"/>
      <c r="CS33" s="400"/>
      <c r="CT33" s="400"/>
      <c r="CU33" s="400"/>
      <c r="CV33" s="400"/>
      <c r="CW33" s="400"/>
      <c r="CX33" s="400"/>
      <c r="CY33" s="400"/>
      <c r="CZ33" s="400"/>
      <c r="DA33" s="400"/>
      <c r="DB33" s="400"/>
      <c r="DC33" s="400"/>
      <c r="DD33" s="400"/>
      <c r="DE33" s="400"/>
      <c r="DF33" s="203"/>
      <c r="DG33" s="600" t="s">
        <v>213</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IF('各会計、関係団体の財政状況及び健全化判断比率'!B34="","",'各会計、関係団体の財政状況及び健全化判断比率'!B34)</f>
        <v>工業団地整備事業特別会計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熊本県市町村総合事務組合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工業用水道事業会計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菊池養生園保健組合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f t="shared" si="0"/>
        <v>7</v>
      </c>
      <c r="AN36" s="601"/>
      <c r="AO36" s="602" t="str">
        <f>IF('各会計、関係団体の財政状況及び健全化判断比率'!B33="","",'各会計、関係団体の財政状況及び健全化判断比率'!B33)</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菊池環境保全組合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菊池広域連合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熊本県後期高齢者医療広域連合(一般会計)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14</v>
      </c>
      <c r="BX39" s="601"/>
      <c r="BY39" s="602" t="str">
        <f>IF('各会計、関係団体の財政状況及び健全化判断比率'!B73="","",'各会計、関係団体の財政状況及び健全化判断比率'!B73)</f>
        <v>熊本県後期高齢者医療広域連合
(後期高齢者医療特別会計)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214</v>
      </c>
      <c r="E46" s="604" t="s">
        <v>215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220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221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587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2"/>
    <row r="55" spans="5:113" x14ac:dyDescent="0.2"/>
    <row r="56" spans="5:113" x14ac:dyDescent="0.2"/>
  </sheetData>
  <sheetProtection sheet="1" objects="1" scenarios="1"/>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sqref="A1:XFD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80" t="s">
        <v>571</v>
      </c>
      <c r="D34" s="1180"/>
      <c r="E34" s="1181"/>
      <c r="F34" s="32">
        <v>12.02</v>
      </c>
      <c r="G34" s="33">
        <v>11.11</v>
      </c>
      <c r="H34" s="33">
        <v>11.56</v>
      </c>
      <c r="I34" s="33">
        <v>12.36</v>
      </c>
      <c r="J34" s="34">
        <v>10.77</v>
      </c>
      <c r="K34" s="22"/>
      <c r="L34" s="22"/>
      <c r="M34" s="22"/>
      <c r="N34" s="22"/>
      <c r="O34" s="22"/>
      <c r="P34" s="22"/>
    </row>
    <row r="35" spans="1:16" ht="39" customHeight="1" x14ac:dyDescent="0.2">
      <c r="A35" s="22"/>
      <c r="B35" s="35"/>
      <c r="C35" s="1174" t="s">
        <v>572</v>
      </c>
      <c r="D35" s="1175"/>
      <c r="E35" s="1176"/>
      <c r="F35" s="36">
        <v>6.7</v>
      </c>
      <c r="G35" s="37">
        <v>9.23</v>
      </c>
      <c r="H35" s="37">
        <v>5.83</v>
      </c>
      <c r="I35" s="37">
        <v>10.01</v>
      </c>
      <c r="J35" s="38">
        <v>8.82</v>
      </c>
      <c r="K35" s="22"/>
      <c r="L35" s="22"/>
      <c r="M35" s="22"/>
      <c r="N35" s="22"/>
      <c r="O35" s="22"/>
      <c r="P35" s="22"/>
    </row>
    <row r="36" spans="1:16" ht="39" customHeight="1" x14ac:dyDescent="0.2">
      <c r="A36" s="22"/>
      <c r="B36" s="35"/>
      <c r="C36" s="1174" t="s">
        <v>573</v>
      </c>
      <c r="D36" s="1175"/>
      <c r="E36" s="1176"/>
      <c r="F36" s="36">
        <v>4.88</v>
      </c>
      <c r="G36" s="37">
        <v>5.13</v>
      </c>
      <c r="H36" s="37">
        <v>5.35</v>
      </c>
      <c r="I36" s="37">
        <v>5.19</v>
      </c>
      <c r="J36" s="38">
        <v>4.3899999999999997</v>
      </c>
      <c r="K36" s="22"/>
      <c r="L36" s="22"/>
      <c r="M36" s="22"/>
      <c r="N36" s="22"/>
      <c r="O36" s="22"/>
      <c r="P36" s="22"/>
    </row>
    <row r="37" spans="1:16" ht="39" customHeight="1" x14ac:dyDescent="0.2">
      <c r="A37" s="22"/>
      <c r="B37" s="35"/>
      <c r="C37" s="1174" t="s">
        <v>574</v>
      </c>
      <c r="D37" s="1175"/>
      <c r="E37" s="1176"/>
      <c r="F37" s="36">
        <v>3.83</v>
      </c>
      <c r="G37" s="37">
        <v>3.95</v>
      </c>
      <c r="H37" s="37">
        <v>3.89</v>
      </c>
      <c r="I37" s="37">
        <v>3.89</v>
      </c>
      <c r="J37" s="38">
        <v>3.76</v>
      </c>
      <c r="K37" s="22"/>
      <c r="L37" s="22"/>
      <c r="M37" s="22"/>
      <c r="N37" s="22"/>
      <c r="O37" s="22"/>
      <c r="P37" s="22"/>
    </row>
    <row r="38" spans="1:16" ht="39" customHeight="1" x14ac:dyDescent="0.2">
      <c r="A38" s="22"/>
      <c r="B38" s="35"/>
      <c r="C38" s="1174" t="s">
        <v>575</v>
      </c>
      <c r="D38" s="1175"/>
      <c r="E38" s="1176"/>
      <c r="F38" s="36">
        <v>1.1100000000000001</v>
      </c>
      <c r="G38" s="37">
        <v>1.32</v>
      </c>
      <c r="H38" s="37">
        <v>1</v>
      </c>
      <c r="I38" s="37">
        <v>0.98</v>
      </c>
      <c r="J38" s="38">
        <v>1.78</v>
      </c>
      <c r="K38" s="22"/>
      <c r="L38" s="22"/>
      <c r="M38" s="22"/>
      <c r="N38" s="22"/>
      <c r="O38" s="22"/>
      <c r="P38" s="22"/>
    </row>
    <row r="39" spans="1:16" ht="39" customHeight="1" x14ac:dyDescent="0.2">
      <c r="A39" s="22"/>
      <c r="B39" s="35"/>
      <c r="C39" s="1174" t="s">
        <v>576</v>
      </c>
      <c r="D39" s="1175"/>
      <c r="E39" s="1176"/>
      <c r="F39" s="36">
        <v>2.72</v>
      </c>
      <c r="G39" s="37">
        <v>0.62</v>
      </c>
      <c r="H39" s="37">
        <v>0.04</v>
      </c>
      <c r="I39" s="37">
        <v>0.46</v>
      </c>
      <c r="J39" s="38">
        <v>0.32</v>
      </c>
      <c r="K39" s="22"/>
      <c r="L39" s="22"/>
      <c r="M39" s="22"/>
      <c r="N39" s="22"/>
      <c r="O39" s="22"/>
      <c r="P39" s="22"/>
    </row>
    <row r="40" spans="1:16" ht="39" customHeight="1" x14ac:dyDescent="0.2">
      <c r="A40" s="22"/>
      <c r="B40" s="35"/>
      <c r="C40" s="1174" t="s">
        <v>577</v>
      </c>
      <c r="D40" s="1175"/>
      <c r="E40" s="1176"/>
      <c r="F40" s="36" t="s">
        <v>523</v>
      </c>
      <c r="G40" s="37" t="s">
        <v>523</v>
      </c>
      <c r="H40" s="37">
        <v>1.56</v>
      </c>
      <c r="I40" s="37">
        <v>0.12</v>
      </c>
      <c r="J40" s="38">
        <v>0.1</v>
      </c>
      <c r="K40" s="22"/>
      <c r="L40" s="22"/>
      <c r="M40" s="22"/>
      <c r="N40" s="22"/>
      <c r="O40" s="22"/>
      <c r="P40" s="22"/>
    </row>
    <row r="41" spans="1:16" ht="39" customHeight="1" x14ac:dyDescent="0.2">
      <c r="A41" s="22"/>
      <c r="B41" s="35"/>
      <c r="C41" s="1174" t="s">
        <v>578</v>
      </c>
      <c r="D41" s="1175"/>
      <c r="E41" s="1176"/>
      <c r="F41" s="36">
        <v>0.01</v>
      </c>
      <c r="G41" s="37">
        <v>0.01</v>
      </c>
      <c r="H41" s="37">
        <v>0.01</v>
      </c>
      <c r="I41" s="37">
        <v>0.12</v>
      </c>
      <c r="J41" s="38">
        <v>0.09</v>
      </c>
      <c r="K41" s="22"/>
      <c r="L41" s="22"/>
      <c r="M41" s="22"/>
      <c r="N41" s="22"/>
      <c r="O41" s="22"/>
      <c r="P41" s="22"/>
    </row>
    <row r="42" spans="1:16" ht="39" customHeight="1" x14ac:dyDescent="0.2">
      <c r="A42" s="22"/>
      <c r="B42" s="39"/>
      <c r="C42" s="1174" t="s">
        <v>579</v>
      </c>
      <c r="D42" s="1175"/>
      <c r="E42" s="1176"/>
      <c r="F42" s="36" t="s">
        <v>523</v>
      </c>
      <c r="G42" s="37" t="s">
        <v>523</v>
      </c>
      <c r="H42" s="37" t="s">
        <v>523</v>
      </c>
      <c r="I42" s="37" t="s">
        <v>523</v>
      </c>
      <c r="J42" s="38" t="s">
        <v>523</v>
      </c>
      <c r="K42" s="22"/>
      <c r="L42" s="22"/>
      <c r="M42" s="22"/>
      <c r="N42" s="22"/>
      <c r="O42" s="22"/>
      <c r="P42" s="22"/>
    </row>
    <row r="43" spans="1:16" ht="39" customHeight="1" thickBot="1" x14ac:dyDescent="0.25">
      <c r="A43" s="22"/>
      <c r="B43" s="40"/>
      <c r="C43" s="1177" t="s">
        <v>580</v>
      </c>
      <c r="D43" s="1178"/>
      <c r="E43" s="1179"/>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MtA21nevQW4ixRrQZvg8EV91wD7BJYiMSNQWUoqte5SNaPQHwPqfSUh7+sWD2aQmCdUTHaGHdp/iG9i+SfxQ==" saltValue="45kNvVwuikEqKStvsb1D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1671</v>
      </c>
      <c r="L45" s="60">
        <v>1705</v>
      </c>
      <c r="M45" s="60">
        <v>1850</v>
      </c>
      <c r="N45" s="60">
        <v>2204</v>
      </c>
      <c r="O45" s="61">
        <v>2354</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523</v>
      </c>
      <c r="L46" s="64" t="s">
        <v>523</v>
      </c>
      <c r="M46" s="64" t="s">
        <v>523</v>
      </c>
      <c r="N46" s="64" t="s">
        <v>523</v>
      </c>
      <c r="O46" s="65" t="s">
        <v>523</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523</v>
      </c>
      <c r="L47" s="64" t="s">
        <v>523</v>
      </c>
      <c r="M47" s="64" t="s">
        <v>523</v>
      </c>
      <c r="N47" s="64" t="s">
        <v>523</v>
      </c>
      <c r="O47" s="65" t="s">
        <v>523</v>
      </c>
      <c r="P47" s="48"/>
      <c r="Q47" s="48"/>
      <c r="R47" s="48"/>
      <c r="S47" s="48"/>
      <c r="T47" s="48"/>
      <c r="U47" s="48"/>
    </row>
    <row r="48" spans="1:21" ht="30.75" customHeight="1" x14ac:dyDescent="0.2">
      <c r="A48" s="48"/>
      <c r="B48" s="1184"/>
      <c r="C48" s="1185"/>
      <c r="D48" s="62"/>
      <c r="E48" s="1190" t="s">
        <v>15</v>
      </c>
      <c r="F48" s="1190"/>
      <c r="G48" s="1190"/>
      <c r="H48" s="1190"/>
      <c r="I48" s="1190"/>
      <c r="J48" s="1191"/>
      <c r="K48" s="63">
        <v>153</v>
      </c>
      <c r="L48" s="64">
        <v>449</v>
      </c>
      <c r="M48" s="64">
        <v>492</v>
      </c>
      <c r="N48" s="64">
        <v>477</v>
      </c>
      <c r="O48" s="65">
        <v>479</v>
      </c>
      <c r="P48" s="48"/>
      <c r="Q48" s="48"/>
      <c r="R48" s="48"/>
      <c r="S48" s="48"/>
      <c r="T48" s="48"/>
      <c r="U48" s="48"/>
    </row>
    <row r="49" spans="1:21" ht="30.75" customHeight="1" x14ac:dyDescent="0.2">
      <c r="A49" s="48"/>
      <c r="B49" s="1184"/>
      <c r="C49" s="1185"/>
      <c r="D49" s="62"/>
      <c r="E49" s="1190" t="s">
        <v>16</v>
      </c>
      <c r="F49" s="1190"/>
      <c r="G49" s="1190"/>
      <c r="H49" s="1190"/>
      <c r="I49" s="1190"/>
      <c r="J49" s="1191"/>
      <c r="K49" s="63">
        <v>120</v>
      </c>
      <c r="L49" s="64">
        <v>184</v>
      </c>
      <c r="M49" s="64">
        <v>81</v>
      </c>
      <c r="N49" s="64">
        <v>61</v>
      </c>
      <c r="O49" s="65">
        <v>103</v>
      </c>
      <c r="P49" s="48"/>
      <c r="Q49" s="48"/>
      <c r="R49" s="48"/>
      <c r="S49" s="48"/>
      <c r="T49" s="48"/>
      <c r="U49" s="48"/>
    </row>
    <row r="50" spans="1:21" ht="30.75" customHeight="1" x14ac:dyDescent="0.2">
      <c r="A50" s="48"/>
      <c r="B50" s="1184"/>
      <c r="C50" s="1185"/>
      <c r="D50" s="62"/>
      <c r="E50" s="1190" t="s">
        <v>17</v>
      </c>
      <c r="F50" s="1190"/>
      <c r="G50" s="1190"/>
      <c r="H50" s="1190"/>
      <c r="I50" s="1190"/>
      <c r="J50" s="1191"/>
      <c r="K50" s="63">
        <v>62</v>
      </c>
      <c r="L50" s="64">
        <v>65</v>
      </c>
      <c r="M50" s="64">
        <v>64</v>
      </c>
      <c r="N50" s="64">
        <v>64</v>
      </c>
      <c r="O50" s="65">
        <v>65</v>
      </c>
      <c r="P50" s="48"/>
      <c r="Q50" s="48"/>
      <c r="R50" s="48"/>
      <c r="S50" s="48"/>
      <c r="T50" s="48"/>
      <c r="U50" s="48"/>
    </row>
    <row r="51" spans="1:21" ht="30.75" customHeight="1" x14ac:dyDescent="0.2">
      <c r="A51" s="48"/>
      <c r="B51" s="1186"/>
      <c r="C51" s="1187"/>
      <c r="D51" s="66"/>
      <c r="E51" s="1190" t="s">
        <v>18</v>
      </c>
      <c r="F51" s="1190"/>
      <c r="G51" s="1190"/>
      <c r="H51" s="1190"/>
      <c r="I51" s="1190"/>
      <c r="J51" s="1191"/>
      <c r="K51" s="63">
        <v>0</v>
      </c>
      <c r="L51" s="64">
        <v>0</v>
      </c>
      <c r="M51" s="64">
        <v>1</v>
      </c>
      <c r="N51" s="64">
        <v>1</v>
      </c>
      <c r="O51" s="65">
        <v>1</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1591</v>
      </c>
      <c r="L52" s="64">
        <v>1606</v>
      </c>
      <c r="M52" s="64">
        <v>1795</v>
      </c>
      <c r="N52" s="64">
        <v>2024</v>
      </c>
      <c r="O52" s="65">
        <v>2061</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415</v>
      </c>
      <c r="L53" s="69">
        <v>797</v>
      </c>
      <c r="M53" s="69">
        <v>693</v>
      </c>
      <c r="N53" s="69">
        <v>783</v>
      </c>
      <c r="O53" s="70">
        <v>941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198" t="s">
        <v>25</v>
      </c>
      <c r="C57" s="1199"/>
      <c r="D57" s="1202" t="s">
        <v>26</v>
      </c>
      <c r="E57" s="1203"/>
      <c r="F57" s="1203"/>
      <c r="G57" s="1203"/>
      <c r="H57" s="1203"/>
      <c r="I57" s="1203"/>
      <c r="J57" s="1204"/>
      <c r="K57" s="83"/>
      <c r="L57" s="84"/>
      <c r="M57" s="84"/>
      <c r="N57" s="84"/>
      <c r="O57" s="85"/>
    </row>
    <row r="58" spans="1:21" ht="31.5" customHeight="1" thickBot="1" x14ac:dyDescent="0.25">
      <c r="B58" s="1200"/>
      <c r="C58" s="1201"/>
      <c r="D58" s="1205" t="s">
        <v>27</v>
      </c>
      <c r="E58" s="1206"/>
      <c r="F58" s="1206"/>
      <c r="G58" s="1206"/>
      <c r="H58" s="1206"/>
      <c r="I58" s="1206"/>
      <c r="J58" s="120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m6gxFYMCq9Ew4SkS3rLLgFuqZgI+INY5KQSGvqrIPvp1cklgnKlOzLfdkhNK88Ky24VKWKe1NytNDqb7EpbeA==" saltValue="38L2x8Lpm3B7cOWQ+kpv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7" zoomScaleNormal="57" zoomScaleSheetLayoutView="100" workbookViewId="0">
      <selection sqref="A1:XFD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08" t="s">
        <v>30</v>
      </c>
      <c r="C41" s="1209"/>
      <c r="D41" s="102"/>
      <c r="E41" s="1214" t="s">
        <v>31</v>
      </c>
      <c r="F41" s="1214"/>
      <c r="G41" s="1214"/>
      <c r="H41" s="1215"/>
      <c r="I41" s="358">
        <v>18980</v>
      </c>
      <c r="J41" s="359">
        <v>19552</v>
      </c>
      <c r="K41" s="359">
        <v>21355</v>
      </c>
      <c r="L41" s="359">
        <v>23105</v>
      </c>
      <c r="M41" s="360">
        <v>22061</v>
      </c>
    </row>
    <row r="42" spans="2:13" ht="27.75" customHeight="1" x14ac:dyDescent="0.2">
      <c r="B42" s="1210"/>
      <c r="C42" s="1211"/>
      <c r="D42" s="103"/>
      <c r="E42" s="1216" t="s">
        <v>32</v>
      </c>
      <c r="F42" s="1216"/>
      <c r="G42" s="1216"/>
      <c r="H42" s="1217"/>
      <c r="I42" s="361">
        <v>291</v>
      </c>
      <c r="J42" s="362">
        <v>193</v>
      </c>
      <c r="K42" s="362">
        <v>129</v>
      </c>
      <c r="L42" s="362">
        <v>65</v>
      </c>
      <c r="M42" s="363">
        <v>0</v>
      </c>
    </row>
    <row r="43" spans="2:13" ht="27.75" customHeight="1" x14ac:dyDescent="0.2">
      <c r="B43" s="1210"/>
      <c r="C43" s="1211"/>
      <c r="D43" s="103"/>
      <c r="E43" s="1216" t="s">
        <v>33</v>
      </c>
      <c r="F43" s="1216"/>
      <c r="G43" s="1216"/>
      <c r="H43" s="1217"/>
      <c r="I43" s="361">
        <v>3254</v>
      </c>
      <c r="J43" s="362">
        <v>3434</v>
      </c>
      <c r="K43" s="362">
        <v>3627</v>
      </c>
      <c r="L43" s="362">
        <v>4968</v>
      </c>
      <c r="M43" s="363">
        <v>5095</v>
      </c>
    </row>
    <row r="44" spans="2:13" ht="27.75" customHeight="1" x14ac:dyDescent="0.2">
      <c r="B44" s="1210"/>
      <c r="C44" s="1211"/>
      <c r="D44" s="103"/>
      <c r="E44" s="1216" t="s">
        <v>34</v>
      </c>
      <c r="F44" s="1216"/>
      <c r="G44" s="1216"/>
      <c r="H44" s="1217"/>
      <c r="I44" s="361">
        <v>443</v>
      </c>
      <c r="J44" s="362">
        <v>443</v>
      </c>
      <c r="K44" s="362">
        <v>1021</v>
      </c>
      <c r="L44" s="362">
        <v>3706</v>
      </c>
      <c r="M44" s="363">
        <v>4409</v>
      </c>
    </row>
    <row r="45" spans="2:13" ht="27.75" customHeight="1" x14ac:dyDescent="0.2">
      <c r="B45" s="1210"/>
      <c r="C45" s="1211"/>
      <c r="D45" s="103"/>
      <c r="E45" s="1216" t="s">
        <v>35</v>
      </c>
      <c r="F45" s="1216"/>
      <c r="G45" s="1216"/>
      <c r="H45" s="1217"/>
      <c r="I45" s="361" t="s">
        <v>523</v>
      </c>
      <c r="J45" s="362" t="s">
        <v>523</v>
      </c>
      <c r="K45" s="362" t="s">
        <v>523</v>
      </c>
      <c r="L45" s="362" t="s">
        <v>523</v>
      </c>
      <c r="M45" s="363" t="s">
        <v>523</v>
      </c>
    </row>
    <row r="46" spans="2:13" ht="27.75" customHeight="1" x14ac:dyDescent="0.2">
      <c r="B46" s="1210"/>
      <c r="C46" s="1211"/>
      <c r="D46" s="104"/>
      <c r="E46" s="1216" t="s">
        <v>36</v>
      </c>
      <c r="F46" s="1216"/>
      <c r="G46" s="1216"/>
      <c r="H46" s="1217"/>
      <c r="I46" s="361" t="s">
        <v>523</v>
      </c>
      <c r="J46" s="362" t="s">
        <v>523</v>
      </c>
      <c r="K46" s="362" t="s">
        <v>523</v>
      </c>
      <c r="L46" s="362" t="s">
        <v>523</v>
      </c>
      <c r="M46" s="363" t="s">
        <v>523</v>
      </c>
    </row>
    <row r="47" spans="2:13" ht="27.75" customHeight="1" x14ac:dyDescent="0.2">
      <c r="B47" s="1210"/>
      <c r="C47" s="1211"/>
      <c r="D47" s="105"/>
      <c r="E47" s="1218" t="s">
        <v>37</v>
      </c>
      <c r="F47" s="1219"/>
      <c r="G47" s="1219"/>
      <c r="H47" s="1220"/>
      <c r="I47" s="361" t="s">
        <v>523</v>
      </c>
      <c r="J47" s="362" t="s">
        <v>523</v>
      </c>
      <c r="K47" s="362" t="s">
        <v>523</v>
      </c>
      <c r="L47" s="362" t="s">
        <v>523</v>
      </c>
      <c r="M47" s="363" t="s">
        <v>523</v>
      </c>
    </row>
    <row r="48" spans="2:13" ht="27.75" customHeight="1" x14ac:dyDescent="0.2">
      <c r="B48" s="1210"/>
      <c r="C48" s="1211"/>
      <c r="D48" s="103"/>
      <c r="E48" s="1216" t="s">
        <v>38</v>
      </c>
      <c r="F48" s="1216"/>
      <c r="G48" s="1216"/>
      <c r="H48" s="1217"/>
      <c r="I48" s="361" t="s">
        <v>523</v>
      </c>
      <c r="J48" s="362" t="s">
        <v>523</v>
      </c>
      <c r="K48" s="362" t="s">
        <v>523</v>
      </c>
      <c r="L48" s="362" t="s">
        <v>523</v>
      </c>
      <c r="M48" s="363" t="s">
        <v>523</v>
      </c>
    </row>
    <row r="49" spans="2:13" ht="27.75" customHeight="1" x14ac:dyDescent="0.2">
      <c r="B49" s="1212"/>
      <c r="C49" s="1213"/>
      <c r="D49" s="103"/>
      <c r="E49" s="1216" t="s">
        <v>39</v>
      </c>
      <c r="F49" s="1216"/>
      <c r="G49" s="1216"/>
      <c r="H49" s="1217"/>
      <c r="I49" s="361" t="s">
        <v>523</v>
      </c>
      <c r="J49" s="362" t="s">
        <v>523</v>
      </c>
      <c r="K49" s="362" t="s">
        <v>523</v>
      </c>
      <c r="L49" s="362" t="s">
        <v>523</v>
      </c>
      <c r="M49" s="363" t="s">
        <v>523</v>
      </c>
    </row>
    <row r="50" spans="2:13" ht="27.75" customHeight="1" x14ac:dyDescent="0.2">
      <c r="B50" s="1221" t="s">
        <v>40</v>
      </c>
      <c r="C50" s="1222"/>
      <c r="D50" s="106"/>
      <c r="E50" s="1216" t="s">
        <v>41</v>
      </c>
      <c r="F50" s="1216"/>
      <c r="G50" s="1216"/>
      <c r="H50" s="1217"/>
      <c r="I50" s="361">
        <v>7963</v>
      </c>
      <c r="J50" s="362">
        <v>8821</v>
      </c>
      <c r="K50" s="362">
        <v>9093</v>
      </c>
      <c r="L50" s="362">
        <v>7881</v>
      </c>
      <c r="M50" s="363">
        <v>8750</v>
      </c>
    </row>
    <row r="51" spans="2:13" ht="27.75" customHeight="1" x14ac:dyDescent="0.2">
      <c r="B51" s="1210"/>
      <c r="C51" s="1211"/>
      <c r="D51" s="103"/>
      <c r="E51" s="1216" t="s">
        <v>42</v>
      </c>
      <c r="F51" s="1216"/>
      <c r="G51" s="1216"/>
      <c r="H51" s="1217"/>
      <c r="I51" s="361">
        <v>599</v>
      </c>
      <c r="J51" s="362">
        <v>538</v>
      </c>
      <c r="K51" s="362">
        <v>477</v>
      </c>
      <c r="L51" s="362">
        <v>417</v>
      </c>
      <c r="M51" s="363">
        <v>328</v>
      </c>
    </row>
    <row r="52" spans="2:13" ht="27.75" customHeight="1" x14ac:dyDescent="0.2">
      <c r="B52" s="1212"/>
      <c r="C52" s="1213"/>
      <c r="D52" s="103"/>
      <c r="E52" s="1216" t="s">
        <v>43</v>
      </c>
      <c r="F52" s="1216"/>
      <c r="G52" s="1216"/>
      <c r="H52" s="1217"/>
      <c r="I52" s="361">
        <v>20391</v>
      </c>
      <c r="J52" s="362">
        <v>20776</v>
      </c>
      <c r="K52" s="362">
        <v>22253</v>
      </c>
      <c r="L52" s="362">
        <v>23861</v>
      </c>
      <c r="M52" s="363">
        <v>23262</v>
      </c>
    </row>
    <row r="53" spans="2:13" ht="27.75" customHeight="1" thickBot="1" x14ac:dyDescent="0.25">
      <c r="B53" s="1223" t="s">
        <v>44</v>
      </c>
      <c r="C53" s="1224"/>
      <c r="D53" s="107"/>
      <c r="E53" s="1225" t="s">
        <v>45</v>
      </c>
      <c r="F53" s="1225"/>
      <c r="G53" s="1225"/>
      <c r="H53" s="1226"/>
      <c r="I53" s="364">
        <v>-5984</v>
      </c>
      <c r="J53" s="365">
        <v>-6514</v>
      </c>
      <c r="K53" s="365">
        <v>-5691</v>
      </c>
      <c r="L53" s="365">
        <v>-315</v>
      </c>
      <c r="M53" s="366">
        <v>-775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rqyPJtPujojIDiQr0PKq3+yS166YYO+k8Li5327vP/pc67x2iDAWNVnQkY0ebeyw7EDDzYkgVF7FXbzWgVlxwA==" saltValue="9XeyRF0wCJqrLmY9GkQh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566</v>
      </c>
      <c r="G54" s="116" t="s">
        <v>567</v>
      </c>
      <c r="H54" s="117" t="s">
        <v>568</v>
      </c>
    </row>
    <row r="55" spans="2:8" ht="52.5" customHeight="1" x14ac:dyDescent="0.2">
      <c r="B55" s="118"/>
      <c r="C55" s="1235" t="s">
        <v>48</v>
      </c>
      <c r="D55" s="1235"/>
      <c r="E55" s="1236"/>
      <c r="F55" s="119">
        <v>3578</v>
      </c>
      <c r="G55" s="119">
        <v>3018</v>
      </c>
      <c r="H55" s="120">
        <v>3460</v>
      </c>
    </row>
    <row r="56" spans="2:8" ht="52.5" customHeight="1" x14ac:dyDescent="0.2">
      <c r="B56" s="121"/>
      <c r="C56" s="1237" t="s">
        <v>49</v>
      </c>
      <c r="D56" s="1237"/>
      <c r="E56" s="1238"/>
      <c r="F56" s="122">
        <v>986</v>
      </c>
      <c r="G56" s="122">
        <v>987</v>
      </c>
      <c r="H56" s="123">
        <v>988</v>
      </c>
    </row>
    <row r="57" spans="2:8" ht="53.25" customHeight="1" x14ac:dyDescent="0.2">
      <c r="B57" s="121"/>
      <c r="C57" s="1239" t="s">
        <v>50</v>
      </c>
      <c r="D57" s="1239"/>
      <c r="E57" s="1240"/>
      <c r="F57" s="124">
        <v>3259</v>
      </c>
      <c r="G57" s="124">
        <v>2764</v>
      </c>
      <c r="H57" s="125">
        <v>3112</v>
      </c>
    </row>
    <row r="58" spans="2:8" ht="45.75" customHeight="1" x14ac:dyDescent="0.2">
      <c r="B58" s="126"/>
      <c r="C58" s="1227" t="s">
        <v>51</v>
      </c>
      <c r="D58" s="1228"/>
      <c r="E58" s="1229"/>
      <c r="F58" s="127"/>
      <c r="G58" s="127"/>
      <c r="H58" s="128"/>
    </row>
    <row r="59" spans="2:8" ht="45.75" customHeight="1" x14ac:dyDescent="0.2">
      <c r="B59" s="126"/>
      <c r="C59" s="1227" t="s">
        <v>52</v>
      </c>
      <c r="D59" s="1228"/>
      <c r="E59" s="1229"/>
      <c r="F59" s="127"/>
      <c r="G59" s="127"/>
      <c r="H59" s="128"/>
    </row>
    <row r="60" spans="2:8" ht="45.75" customHeight="1" x14ac:dyDescent="0.2">
      <c r="B60" s="126"/>
      <c r="C60" s="1227" t="s">
        <v>51</v>
      </c>
      <c r="D60" s="1228"/>
      <c r="E60" s="1229"/>
      <c r="F60" s="127"/>
      <c r="G60" s="127"/>
      <c r="H60" s="128"/>
    </row>
    <row r="61" spans="2:8" ht="45.75" customHeight="1" x14ac:dyDescent="0.2">
      <c r="B61" s="126"/>
      <c r="C61" s="1227" t="s">
        <v>51</v>
      </c>
      <c r="D61" s="1228"/>
      <c r="E61" s="1229"/>
      <c r="F61" s="127"/>
      <c r="G61" s="127"/>
      <c r="H61" s="128"/>
    </row>
    <row r="62" spans="2:8" ht="45.75" customHeight="1" thickBot="1" x14ac:dyDescent="0.25">
      <c r="B62" s="129"/>
      <c r="C62" s="1230" t="s">
        <v>53</v>
      </c>
      <c r="D62" s="1231"/>
      <c r="E62" s="1232"/>
      <c r="F62" s="130"/>
      <c r="G62" s="130"/>
      <c r="H62" s="131"/>
    </row>
    <row r="63" spans="2:8" ht="52.5" customHeight="1" thickBot="1" x14ac:dyDescent="0.25">
      <c r="B63" s="132"/>
      <c r="C63" s="1233" t="s">
        <v>54</v>
      </c>
      <c r="D63" s="1233"/>
      <c r="E63" s="1234"/>
      <c r="F63" s="133">
        <v>7823</v>
      </c>
      <c r="G63" s="133">
        <v>6769</v>
      </c>
      <c r="H63" s="134">
        <v>7560</v>
      </c>
    </row>
    <row r="64" spans="2:8" ht="13.2" x14ac:dyDescent="0.2"/>
  </sheetData>
  <sheetProtection algorithmName="SHA-512" hashValue="RCDT844YUk3U7tBLZvlIQa8sc0qoNzgMdTv/GODJEOFQu/mdPLG7ZlOohazWaJgvDuZSNS3QXLYXjCbmrKL20g==" saltValue="wrBW0cLtadjPk1pj+QQE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2BDCE-0ED8-4CF7-8277-A1EFDD0ADD99}">
  <sheetPr>
    <pageSetUpPr fitToPage="1"/>
  </sheetPr>
  <dimension ref="A1:DE85"/>
  <sheetViews>
    <sheetView showGridLines="0" zoomScale="70" zoomScaleNormal="70" zoomScaleSheetLayoutView="55" workbookViewId="0">
      <selection activeCell="BX60" sqref="BX60:BX61"/>
    </sheetView>
  </sheetViews>
  <sheetFormatPr defaultColWidth="0" defaultRowHeight="13.5" customHeight="1" zeroHeight="1" x14ac:dyDescent="0.2"/>
  <cols>
    <col min="1" max="1" width="6.33203125" style="1243" customWidth="1"/>
    <col min="2" max="107" width="2.44140625" style="1243" customWidth="1"/>
    <col min="108" max="108" width="6.109375" style="1250" customWidth="1"/>
    <col min="109" max="109" width="5.88671875" style="1249" customWidth="1"/>
    <col min="110" max="16384" width="8.66406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2"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2"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2"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2"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2"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2"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2"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2"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2"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2"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2"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2"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2"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2"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2"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2" x14ac:dyDescent="0.2">
      <c r="DD19" s="1243"/>
      <c r="DE19" s="1243"/>
    </row>
    <row r="20" spans="1:109" ht="13.2"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2" x14ac:dyDescent="0.2">
      <c r="B23" s="1249"/>
    </row>
    <row r="24" spans="1:109" ht="13.2" x14ac:dyDescent="0.2">
      <c r="B24" s="1249"/>
    </row>
    <row r="25" spans="1:109" ht="13.2" x14ac:dyDescent="0.2">
      <c r="B25" s="1249"/>
    </row>
    <row r="26" spans="1:109" ht="13.2" x14ac:dyDescent="0.2">
      <c r="B26" s="1249"/>
    </row>
    <row r="27" spans="1:109" ht="13.2" x14ac:dyDescent="0.2">
      <c r="B27" s="1249"/>
    </row>
    <row r="28" spans="1:109" ht="13.2" x14ac:dyDescent="0.2">
      <c r="B28" s="1249"/>
    </row>
    <row r="29" spans="1:109" ht="13.2" x14ac:dyDescent="0.2">
      <c r="B29" s="1249"/>
    </row>
    <row r="30" spans="1:109" ht="13.2" x14ac:dyDescent="0.2">
      <c r="B30" s="1249"/>
    </row>
    <row r="31" spans="1:109" ht="13.2" x14ac:dyDescent="0.2">
      <c r="B31" s="1249"/>
    </row>
    <row r="32" spans="1:109" ht="13.2" x14ac:dyDescent="0.2">
      <c r="B32" s="1249"/>
    </row>
    <row r="33" spans="2:109" ht="13.2" x14ac:dyDescent="0.2">
      <c r="B33" s="1249"/>
    </row>
    <row r="34" spans="2:109" ht="13.2" x14ac:dyDescent="0.2">
      <c r="B34" s="1249"/>
    </row>
    <row r="35" spans="2:109" ht="13.2" x14ac:dyDescent="0.2">
      <c r="B35" s="1249"/>
    </row>
    <row r="36" spans="2:109" ht="13.2" x14ac:dyDescent="0.2">
      <c r="B36" s="1249"/>
    </row>
    <row r="37" spans="2:109" ht="13.2" x14ac:dyDescent="0.2">
      <c r="B37" s="1249"/>
    </row>
    <row r="38" spans="2:109" ht="13.2" x14ac:dyDescent="0.2">
      <c r="B38" s="1249"/>
    </row>
    <row r="39" spans="2:109" ht="13.2"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2" x14ac:dyDescent="0.2">
      <c r="B40" s="1254"/>
      <c r="DD40" s="1254"/>
      <c r="DE40" s="1243"/>
    </row>
    <row r="41" spans="2:109" ht="16.2" x14ac:dyDescent="0.2">
      <c r="B41" s="1255" t="s">
        <v>596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2" x14ac:dyDescent="0.2">
      <c r="B42" s="1249"/>
      <c r="G42" s="1256"/>
      <c r="I42" s="1257"/>
      <c r="J42" s="1257"/>
      <c r="K42" s="1257"/>
      <c r="AM42" s="1256"/>
      <c r="AN42" s="1256" t="s">
        <v>597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598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2" x14ac:dyDescent="0.2">
      <c r="B49" s="1249"/>
      <c r="AN49" s="1243" t="s">
        <v>599</v>
      </c>
    </row>
    <row r="50" spans="1:109" ht="13.2"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564</v>
      </c>
      <c r="BQ50" s="1274"/>
      <c r="BR50" s="1274"/>
      <c r="BS50" s="1274"/>
      <c r="BT50" s="1274"/>
      <c r="BU50" s="1274"/>
      <c r="BV50" s="1274"/>
      <c r="BW50" s="1274"/>
      <c r="BX50" s="1274" t="s">
        <v>565</v>
      </c>
      <c r="BY50" s="1274"/>
      <c r="BZ50" s="1274"/>
      <c r="CA50" s="1274"/>
      <c r="CB50" s="1274"/>
      <c r="CC50" s="1274"/>
      <c r="CD50" s="1274"/>
      <c r="CE50" s="1274"/>
      <c r="CF50" s="1274" t="s">
        <v>566</v>
      </c>
      <c r="CG50" s="1274"/>
      <c r="CH50" s="1274"/>
      <c r="CI50" s="1274"/>
      <c r="CJ50" s="1274"/>
      <c r="CK50" s="1274"/>
      <c r="CL50" s="1274"/>
      <c r="CM50" s="1274"/>
      <c r="CN50" s="1274" t="s">
        <v>567</v>
      </c>
      <c r="CO50" s="1274"/>
      <c r="CP50" s="1274"/>
      <c r="CQ50" s="1274"/>
      <c r="CR50" s="1274"/>
      <c r="CS50" s="1274"/>
      <c r="CT50" s="1274"/>
      <c r="CU50" s="1274"/>
      <c r="CV50" s="1274" t="s">
        <v>568</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600</v>
      </c>
      <c r="AO51" s="1278"/>
      <c r="AP51" s="1278"/>
      <c r="AQ51" s="1278"/>
      <c r="AR51" s="1278"/>
      <c r="AS51" s="1278"/>
      <c r="AT51" s="1278"/>
      <c r="AU51" s="1278"/>
      <c r="AV51" s="1278"/>
      <c r="AW51" s="1278"/>
      <c r="AX51" s="1278"/>
      <c r="AY51" s="1278"/>
      <c r="AZ51" s="1278"/>
      <c r="BA51" s="1278"/>
      <c r="BB51" s="1278" t="s">
        <v>601</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602</v>
      </c>
      <c r="BC53" s="1278"/>
      <c r="BD53" s="1278"/>
      <c r="BE53" s="1278"/>
      <c r="BF53" s="1278"/>
      <c r="BG53" s="1278"/>
      <c r="BH53" s="1278"/>
      <c r="BI53" s="1278"/>
      <c r="BJ53" s="1278"/>
      <c r="BK53" s="1278"/>
      <c r="BL53" s="1278"/>
      <c r="BM53" s="1278"/>
      <c r="BN53" s="1278"/>
      <c r="BO53" s="1278"/>
      <c r="BP53" s="1279">
        <v>57.3</v>
      </c>
      <c r="BQ53" s="1279"/>
      <c r="BR53" s="1279"/>
      <c r="BS53" s="1279"/>
      <c r="BT53" s="1279"/>
      <c r="BU53" s="1279"/>
      <c r="BV53" s="1279"/>
      <c r="BW53" s="1279"/>
      <c r="BX53" s="1279">
        <v>58.4</v>
      </c>
      <c r="BY53" s="1279"/>
      <c r="BZ53" s="1279"/>
      <c r="CA53" s="1279"/>
      <c r="CB53" s="1279"/>
      <c r="CC53" s="1279"/>
      <c r="CD53" s="1279"/>
      <c r="CE53" s="1279"/>
      <c r="CF53" s="1279">
        <v>59.6</v>
      </c>
      <c r="CG53" s="1279"/>
      <c r="CH53" s="1279"/>
      <c r="CI53" s="1279"/>
      <c r="CJ53" s="1279"/>
      <c r="CK53" s="1279"/>
      <c r="CL53" s="1279"/>
      <c r="CM53" s="1279"/>
      <c r="CN53" s="1279">
        <v>56.8</v>
      </c>
      <c r="CO53" s="1279"/>
      <c r="CP53" s="1279"/>
      <c r="CQ53" s="1279"/>
      <c r="CR53" s="1279"/>
      <c r="CS53" s="1279"/>
      <c r="CT53" s="1279"/>
      <c r="CU53" s="1279"/>
      <c r="CV53" s="1279">
        <v>58.6</v>
      </c>
      <c r="CW53" s="1279"/>
      <c r="CX53" s="1279"/>
      <c r="CY53" s="1279"/>
      <c r="CZ53" s="1279"/>
      <c r="DA53" s="1279"/>
      <c r="DB53" s="1279"/>
      <c r="DC53" s="1279"/>
    </row>
    <row r="54" spans="1:109" ht="13.2"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257"/>
      <c r="B55" s="1249"/>
      <c r="G55" s="1268"/>
      <c r="H55" s="1268"/>
      <c r="I55" s="1268"/>
      <c r="J55" s="1268"/>
      <c r="K55" s="1277"/>
      <c r="L55" s="1277"/>
      <c r="M55" s="1277"/>
      <c r="N55" s="1277"/>
      <c r="AN55" s="1274" t="s">
        <v>603</v>
      </c>
      <c r="AO55" s="1274"/>
      <c r="AP55" s="1274"/>
      <c r="AQ55" s="1274"/>
      <c r="AR55" s="1274"/>
      <c r="AS55" s="1274"/>
      <c r="AT55" s="1274"/>
      <c r="AU55" s="1274"/>
      <c r="AV55" s="1274"/>
      <c r="AW55" s="1274"/>
      <c r="AX55" s="1274"/>
      <c r="AY55" s="1274"/>
      <c r="AZ55" s="1274"/>
      <c r="BA55" s="1274"/>
      <c r="BB55" s="1278" t="s">
        <v>601</v>
      </c>
      <c r="BC55" s="1278"/>
      <c r="BD55" s="1278"/>
      <c r="BE55" s="1278"/>
      <c r="BF55" s="1278"/>
      <c r="BG55" s="1278"/>
      <c r="BH55" s="1278"/>
      <c r="BI55" s="1278"/>
      <c r="BJ55" s="1278"/>
      <c r="BK55" s="1278"/>
      <c r="BL55" s="1278"/>
      <c r="BM55" s="1278"/>
      <c r="BN55" s="1278"/>
      <c r="BO55" s="1278"/>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79">
        <v>11.2</v>
      </c>
      <c r="CW55" s="1279"/>
      <c r="CX55" s="1279"/>
      <c r="CY55" s="1279"/>
      <c r="CZ55" s="1279"/>
      <c r="DA55" s="1279"/>
      <c r="DB55" s="1279"/>
      <c r="DC55" s="1279"/>
    </row>
    <row r="56" spans="1:109" ht="13.2"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2"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602</v>
      </c>
      <c r="BC57" s="1278"/>
      <c r="BD57" s="1278"/>
      <c r="BE57" s="1278"/>
      <c r="BF57" s="1278"/>
      <c r="BG57" s="1278"/>
      <c r="BH57" s="1278"/>
      <c r="BI57" s="1278"/>
      <c r="BJ57" s="1278"/>
      <c r="BK57" s="1278"/>
      <c r="BL57" s="1278"/>
      <c r="BM57" s="1278"/>
      <c r="BN57" s="1278"/>
      <c r="BO57" s="1278"/>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79">
        <v>63.2</v>
      </c>
      <c r="CW57" s="1279"/>
      <c r="CX57" s="1279"/>
      <c r="CY57" s="1279"/>
      <c r="CZ57" s="1279"/>
      <c r="DA57" s="1279"/>
      <c r="DB57" s="1279"/>
      <c r="DC57" s="1279"/>
      <c r="DD57" s="1282"/>
      <c r="DE57" s="1280"/>
    </row>
    <row r="58" spans="1:109" s="1257" customFormat="1" ht="13.2"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2"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2"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2"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2"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2" x14ac:dyDescent="0.2">
      <c r="B63" s="1288" t="s">
        <v>604</v>
      </c>
    </row>
    <row r="64" spans="1:109" ht="13.2" x14ac:dyDescent="0.2">
      <c r="B64" s="1249"/>
      <c r="G64" s="1256"/>
      <c r="I64" s="1289"/>
      <c r="J64" s="1289"/>
      <c r="K64" s="1289"/>
      <c r="L64" s="1289"/>
      <c r="M64" s="1289"/>
      <c r="N64" s="1290"/>
      <c r="AM64" s="1256"/>
      <c r="AN64" s="1256" t="s">
        <v>597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2" x14ac:dyDescent="0.2">
      <c r="B65" s="1249"/>
      <c r="AN65" s="1258" t="s">
        <v>605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2"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2"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2"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2"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2"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2" x14ac:dyDescent="0.2">
      <c r="B71" s="1249"/>
      <c r="G71" s="1294"/>
      <c r="I71" s="1295"/>
      <c r="J71" s="1292"/>
      <c r="K71" s="1292"/>
      <c r="L71" s="1293"/>
      <c r="M71" s="1292"/>
      <c r="N71" s="1293"/>
      <c r="AM71" s="1294"/>
      <c r="AN71" s="1243" t="s">
        <v>599</v>
      </c>
    </row>
    <row r="72" spans="2:107" ht="13.2"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564</v>
      </c>
      <c r="BQ72" s="1274"/>
      <c r="BR72" s="1274"/>
      <c r="BS72" s="1274"/>
      <c r="BT72" s="1274"/>
      <c r="BU72" s="1274"/>
      <c r="BV72" s="1274"/>
      <c r="BW72" s="1274"/>
      <c r="BX72" s="1274" t="s">
        <v>565</v>
      </c>
      <c r="BY72" s="1274"/>
      <c r="BZ72" s="1274"/>
      <c r="CA72" s="1274"/>
      <c r="CB72" s="1274"/>
      <c r="CC72" s="1274"/>
      <c r="CD72" s="1274"/>
      <c r="CE72" s="1274"/>
      <c r="CF72" s="1274" t="s">
        <v>566</v>
      </c>
      <c r="CG72" s="1274"/>
      <c r="CH72" s="1274"/>
      <c r="CI72" s="1274"/>
      <c r="CJ72" s="1274"/>
      <c r="CK72" s="1274"/>
      <c r="CL72" s="1274"/>
      <c r="CM72" s="1274"/>
      <c r="CN72" s="1274" t="s">
        <v>567</v>
      </c>
      <c r="CO72" s="1274"/>
      <c r="CP72" s="1274"/>
      <c r="CQ72" s="1274"/>
      <c r="CR72" s="1274"/>
      <c r="CS72" s="1274"/>
      <c r="CT72" s="1274"/>
      <c r="CU72" s="1274"/>
      <c r="CV72" s="1274" t="s">
        <v>568</v>
      </c>
      <c r="CW72" s="1274"/>
      <c r="CX72" s="1274"/>
      <c r="CY72" s="1274"/>
      <c r="CZ72" s="1274"/>
      <c r="DA72" s="1274"/>
      <c r="DB72" s="1274"/>
      <c r="DC72" s="1274"/>
    </row>
    <row r="73" spans="2:107" ht="13.2" x14ac:dyDescent="0.2">
      <c r="B73" s="1249"/>
      <c r="G73" s="1275"/>
      <c r="H73" s="1275"/>
      <c r="I73" s="1275"/>
      <c r="J73" s="1275"/>
      <c r="K73" s="1296"/>
      <c r="L73" s="1296"/>
      <c r="M73" s="1296"/>
      <c r="N73" s="1296"/>
      <c r="AM73" s="1267"/>
      <c r="AN73" s="1278" t="s">
        <v>600</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9">
        <v>3.3</v>
      </c>
      <c r="BQ75" s="1279"/>
      <c r="BR75" s="1279"/>
      <c r="BS75" s="1279"/>
      <c r="BT75" s="1279"/>
      <c r="BU75" s="1279"/>
      <c r="BV75" s="1279"/>
      <c r="BW75" s="1279"/>
      <c r="BX75" s="1279">
        <v>5.2</v>
      </c>
      <c r="BY75" s="1279"/>
      <c r="BZ75" s="1279"/>
      <c r="CA75" s="1279"/>
      <c r="CB75" s="1279"/>
      <c r="CC75" s="1279"/>
      <c r="CD75" s="1279"/>
      <c r="CE75" s="1279"/>
      <c r="CF75" s="1279">
        <v>5.7</v>
      </c>
      <c r="CG75" s="1279"/>
      <c r="CH75" s="1279"/>
      <c r="CI75" s="1279"/>
      <c r="CJ75" s="1279"/>
      <c r="CK75" s="1279"/>
      <c r="CL75" s="1279"/>
      <c r="CM75" s="1279"/>
      <c r="CN75" s="1279">
        <v>6.7</v>
      </c>
      <c r="CO75" s="1279"/>
      <c r="CP75" s="1279"/>
      <c r="CQ75" s="1279"/>
      <c r="CR75" s="1279"/>
      <c r="CS75" s="1279"/>
      <c r="CT75" s="1279"/>
      <c r="CU75" s="1279"/>
      <c r="CV75" s="1279">
        <v>6.7</v>
      </c>
      <c r="CW75" s="1279"/>
      <c r="CX75" s="1279"/>
      <c r="CY75" s="1279"/>
      <c r="CZ75" s="1279"/>
      <c r="DA75" s="1279"/>
      <c r="DB75" s="1279"/>
      <c r="DC75" s="1279"/>
    </row>
    <row r="76" spans="2:107" ht="13.2"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49"/>
      <c r="G77" s="1268"/>
      <c r="H77" s="1268"/>
      <c r="I77" s="1268"/>
      <c r="J77" s="1268"/>
      <c r="K77" s="1296"/>
      <c r="L77" s="1296"/>
      <c r="M77" s="1296"/>
      <c r="N77" s="1296"/>
      <c r="AN77" s="1274" t="s">
        <v>603</v>
      </c>
      <c r="AO77" s="1274"/>
      <c r="AP77" s="1274"/>
      <c r="AQ77" s="1274"/>
      <c r="AR77" s="1274"/>
      <c r="AS77" s="1274"/>
      <c r="AT77" s="1274"/>
      <c r="AU77" s="1274"/>
      <c r="AV77" s="1274"/>
      <c r="AW77" s="1274"/>
      <c r="AX77" s="1274"/>
      <c r="AY77" s="1274"/>
      <c r="AZ77" s="1274"/>
      <c r="BA77" s="1274"/>
      <c r="BB77" s="1278" t="s">
        <v>601</v>
      </c>
      <c r="BC77" s="1278"/>
      <c r="BD77" s="1278"/>
      <c r="BE77" s="1278"/>
      <c r="BF77" s="1278"/>
      <c r="BG77" s="1278"/>
      <c r="BH77" s="1278"/>
      <c r="BI77" s="1278"/>
      <c r="BJ77" s="1278"/>
      <c r="BK77" s="1278"/>
      <c r="BL77" s="1278"/>
      <c r="BM77" s="1278"/>
      <c r="BN77" s="1278"/>
      <c r="BO77" s="1278"/>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ht="13.2"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606</v>
      </c>
      <c r="BC79" s="1278"/>
      <c r="BD79" s="1278"/>
      <c r="BE79" s="1278"/>
      <c r="BF79" s="1278"/>
      <c r="BG79" s="1278"/>
      <c r="BH79" s="1278"/>
      <c r="BI79" s="1278"/>
      <c r="BJ79" s="1278"/>
      <c r="BK79" s="1278"/>
      <c r="BL79" s="1278"/>
      <c r="BM79" s="1278"/>
      <c r="BN79" s="1278"/>
      <c r="BO79" s="1278"/>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ht="13.2"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49"/>
    </row>
    <row r="82" spans="2:109" ht="16.2"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2"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2" x14ac:dyDescent="0.2">
      <c r="DD84" s="1243"/>
      <c r="DE84" s="1243"/>
    </row>
    <row r="85" spans="2:109" ht="13.2" x14ac:dyDescent="0.2">
      <c r="DD85" s="1243"/>
      <c r="DE85" s="1243"/>
    </row>
  </sheetData>
  <sheetProtection algorithmName="SHA-512" hashValue="Ep86EB+Qb+dpzdDlAUAIUgL2djZlbJvW8EuDZEZfxXYL+oS8ohHgP7TsKXVmlJ6ParW7chVtzxCPrwfVN+gcsg==" saltValue="PtF3uCKY80Q2atnb30MU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C058B-7B6F-4EE9-8EC5-E0342D2BEB65}">
  <sheetPr>
    <pageSetUpPr fitToPage="1"/>
  </sheetPr>
  <dimension ref="A1:DR125"/>
  <sheetViews>
    <sheetView showGridLines="0" topLeftCell="A70" zoomScale="55" zoomScaleNormal="55" zoomScaleSheetLayoutView="70" workbookViewId="0">
      <selection activeCell="BX60" sqref="BX60:BX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511</v>
      </c>
    </row>
  </sheetData>
  <sheetProtection algorithmName="SHA-512" hashValue="8BuTX3Cib3vGV9rDHqpBIbpji19NdqXPVEpAfOJMj9TwGODyW3XWRlr/6dQocft9/uANIWopDoEBQr2uBqt7bQ==" saltValue="5wL+GlcqNsFrak4MPOrd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60833-2CAA-4D23-8BC0-B8181855B764}">
  <sheetPr>
    <pageSetUpPr fitToPage="1"/>
  </sheetPr>
  <dimension ref="A1:DR125"/>
  <sheetViews>
    <sheetView showGridLines="0" tabSelected="1" topLeftCell="A82" zoomScale="55" zoomScaleNormal="55" zoomScaleSheetLayoutView="55" workbookViewId="0">
      <selection activeCell="BX60" sqref="BX60:BX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511</v>
      </c>
    </row>
  </sheetData>
  <sheetProtection algorithmName="SHA-512" hashValue="EEwdDfJq2MwyQtifzqvcRahFt6cy1nrxw96p41OM8PJn/QrH0r5BY9dgenWho95cpCCLor8qp0XsQWqRI4B/pQ==" saltValue="C69WFPW0vNu/FlMmjqd2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55</v>
      </c>
      <c r="E2" s="146"/>
      <c r="F2" s="147" t="s">
        <v>561</v>
      </c>
      <c r="G2" s="148"/>
      <c r="H2" s="149"/>
    </row>
    <row r="3" spans="1:8" x14ac:dyDescent="0.2">
      <c r="A3" s="145" t="s">
        <v>554</v>
      </c>
      <c r="B3" s="150"/>
      <c r="C3" s="151"/>
      <c r="D3" s="152">
        <v>43507</v>
      </c>
      <c r="E3" s="153"/>
      <c r="F3" s="154">
        <v>47820</v>
      </c>
      <c r="G3" s="155"/>
      <c r="H3" s="156"/>
    </row>
    <row r="4" spans="1:8" x14ac:dyDescent="0.2">
      <c r="A4" s="157"/>
      <c r="B4" s="158"/>
      <c r="C4" s="159"/>
      <c r="D4" s="160">
        <v>18178</v>
      </c>
      <c r="E4" s="161"/>
      <c r="F4" s="162">
        <v>25855</v>
      </c>
      <c r="G4" s="163"/>
      <c r="H4" s="164"/>
    </row>
    <row r="5" spans="1:8" x14ac:dyDescent="0.2">
      <c r="A5" s="145" t="s">
        <v>556</v>
      </c>
      <c r="B5" s="150"/>
      <c r="C5" s="151"/>
      <c r="D5" s="152">
        <v>34016</v>
      </c>
      <c r="E5" s="153"/>
      <c r="F5" s="154">
        <v>41934</v>
      </c>
      <c r="G5" s="155"/>
      <c r="H5" s="156"/>
    </row>
    <row r="6" spans="1:8" x14ac:dyDescent="0.2">
      <c r="A6" s="157"/>
      <c r="B6" s="158"/>
      <c r="C6" s="159"/>
      <c r="D6" s="160">
        <v>23497</v>
      </c>
      <c r="E6" s="161"/>
      <c r="F6" s="162">
        <v>23352</v>
      </c>
      <c r="G6" s="163"/>
      <c r="H6" s="164"/>
    </row>
    <row r="7" spans="1:8" x14ac:dyDescent="0.2">
      <c r="A7" s="145" t="s">
        <v>557</v>
      </c>
      <c r="B7" s="150"/>
      <c r="C7" s="151"/>
      <c r="D7" s="152">
        <v>77225</v>
      </c>
      <c r="E7" s="153"/>
      <c r="F7" s="154">
        <v>45588</v>
      </c>
      <c r="G7" s="155"/>
      <c r="H7" s="156"/>
    </row>
    <row r="8" spans="1:8" x14ac:dyDescent="0.2">
      <c r="A8" s="157"/>
      <c r="B8" s="158"/>
      <c r="C8" s="159"/>
      <c r="D8" s="160">
        <v>15743</v>
      </c>
      <c r="E8" s="161"/>
      <c r="F8" s="162">
        <v>24150</v>
      </c>
      <c r="G8" s="163"/>
      <c r="H8" s="164"/>
    </row>
    <row r="9" spans="1:8" x14ac:dyDescent="0.2">
      <c r="A9" s="145" t="s">
        <v>558</v>
      </c>
      <c r="B9" s="150"/>
      <c r="C9" s="151"/>
      <c r="D9" s="152">
        <v>98120</v>
      </c>
      <c r="E9" s="153"/>
      <c r="F9" s="154">
        <v>45483</v>
      </c>
      <c r="G9" s="155"/>
      <c r="H9" s="156"/>
    </row>
    <row r="10" spans="1:8" x14ac:dyDescent="0.2">
      <c r="A10" s="157"/>
      <c r="B10" s="158"/>
      <c r="C10" s="159"/>
      <c r="D10" s="160">
        <v>9507</v>
      </c>
      <c r="E10" s="161"/>
      <c r="F10" s="162">
        <v>24241</v>
      </c>
      <c r="G10" s="163"/>
      <c r="H10" s="164"/>
    </row>
    <row r="11" spans="1:8" x14ac:dyDescent="0.2">
      <c r="A11" s="145" t="s">
        <v>559</v>
      </c>
      <c r="B11" s="150"/>
      <c r="C11" s="151"/>
      <c r="D11" s="152">
        <v>29327</v>
      </c>
      <c r="E11" s="153"/>
      <c r="F11" s="154">
        <v>45945</v>
      </c>
      <c r="G11" s="155"/>
      <c r="H11" s="156"/>
    </row>
    <row r="12" spans="1:8" x14ac:dyDescent="0.2">
      <c r="A12" s="157"/>
      <c r="B12" s="158"/>
      <c r="C12" s="165"/>
      <c r="D12" s="160">
        <v>4645</v>
      </c>
      <c r="E12" s="161"/>
      <c r="F12" s="162">
        <v>25180</v>
      </c>
      <c r="G12" s="163"/>
      <c r="H12" s="164"/>
    </row>
    <row r="13" spans="1:8" x14ac:dyDescent="0.2">
      <c r="A13" s="145"/>
      <c r="B13" s="150"/>
      <c r="C13" s="166"/>
      <c r="D13" s="167">
        <v>56439</v>
      </c>
      <c r="E13" s="168"/>
      <c r="F13" s="169">
        <v>45354</v>
      </c>
      <c r="G13" s="170"/>
      <c r="H13" s="156"/>
    </row>
    <row r="14" spans="1:8" x14ac:dyDescent="0.2">
      <c r="A14" s="157"/>
      <c r="B14" s="158"/>
      <c r="C14" s="159"/>
      <c r="D14" s="160">
        <v>14314</v>
      </c>
      <c r="E14" s="161"/>
      <c r="F14" s="162">
        <v>24556</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6.7</v>
      </c>
      <c r="C19" s="171">
        <f>ROUND(VALUE(SUBSTITUTE(実質収支比率等に係る経年分析!G$48,"▲","-")),2)</f>
        <v>9.24</v>
      </c>
      <c r="D19" s="171">
        <f>ROUND(VALUE(SUBSTITUTE(実質収支比率等に係る経年分析!H$48,"▲","-")),2)</f>
        <v>5.84</v>
      </c>
      <c r="E19" s="171">
        <f>ROUND(VALUE(SUBSTITUTE(実質収支比率等に係る経年分析!I$48,"▲","-")),2)</f>
        <v>10.02</v>
      </c>
      <c r="F19" s="171">
        <f>ROUND(VALUE(SUBSTITUTE(実質収支比率等に係る経年分析!J$48,"▲","-")),2)</f>
        <v>8.83</v>
      </c>
    </row>
    <row r="20" spans="1:11" x14ac:dyDescent="0.2">
      <c r="A20" s="171" t="s">
        <v>58</v>
      </c>
      <c r="B20" s="171">
        <f>ROUND(VALUE(SUBSTITUTE(実質収支比率等に係る経年分析!F$47,"▲","-")),2)</f>
        <v>28.41</v>
      </c>
      <c r="C20" s="171">
        <f>ROUND(VALUE(SUBSTITUTE(実質収支比率等に係る経年分析!G$47,"▲","-")),2)</f>
        <v>27.91</v>
      </c>
      <c r="D20" s="171">
        <f>ROUND(VALUE(SUBSTITUTE(実質収支比率等に係る経年分析!H$47,"▲","-")),2)</f>
        <v>27.43</v>
      </c>
      <c r="E20" s="171">
        <f>ROUND(VALUE(SUBSTITUTE(実質収支比率等に係る経年分析!I$47,"▲","-")),2)</f>
        <v>22.29</v>
      </c>
      <c r="F20" s="171">
        <f>ROUND(VALUE(SUBSTITUTE(実質収支比率等に係る経年分析!J$47,"▲","-")),2)</f>
        <v>23.75</v>
      </c>
    </row>
    <row r="21" spans="1:11" x14ac:dyDescent="0.2">
      <c r="A21" s="171" t="s">
        <v>59</v>
      </c>
      <c r="B21" s="171">
        <f>IF(ISNUMBER(VALUE(SUBSTITUTE(実質収支比率等に係る経年分析!F$49,"▲","-"))),ROUND(VALUE(SUBSTITUTE(実質収支比率等に係る経年分析!F$49,"▲","-")),2),NA())</f>
        <v>-5.23</v>
      </c>
      <c r="C21" s="171">
        <f>IF(ISNUMBER(VALUE(SUBSTITUTE(実質収支比率等に係る経年分析!G$49,"▲","-"))),ROUND(VALUE(SUBSTITUTE(実質収支比率等に係る経年分析!G$49,"▲","-")),2),NA())</f>
        <v>2.44</v>
      </c>
      <c r="D21" s="171">
        <f>IF(ISNUMBER(VALUE(SUBSTITUTE(実質収支比率等に係る経年分析!H$49,"▲","-"))),ROUND(VALUE(SUBSTITUTE(実質収支比率等に係る経年分析!H$49,"▲","-")),2),NA())</f>
        <v>-1.88</v>
      </c>
      <c r="E21" s="171">
        <f>IF(ISNUMBER(VALUE(SUBSTITUTE(実質収支比率等に係る経年分析!I$49,"▲","-"))),ROUND(VALUE(SUBSTITUTE(実質収支比率等に係る経年分析!I$49,"▲","-")),2),NA())</f>
        <v>0.26</v>
      </c>
      <c r="F21" s="171">
        <f>IF(ISNUMBER(VALUE(SUBSTITUTE(実質収支比率等に係る経年分析!J$49,"▲","-"))),ROUND(VALUE(SUBSTITUTE(実質収支比率等に係る経年分析!J$49,"▲","-")),2),NA())</f>
        <v>2.5499999999999998</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2">
      <c r="A30" s="172" t="str">
        <f>IF(連結実質赤字比率に係る赤字・黒字の構成分析!C$40="",NA(),連結実質赤字比率に係る赤字・黒字の構成分析!C$40)</f>
        <v>工業団地整備事業特別会計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1.56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2.72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0.32</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1.1100000000000001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1.78</v>
      </c>
    </row>
    <row r="33" spans="1:16" x14ac:dyDescent="0.2">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3.76</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4.3899999999999997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8.82</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10.77</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1591</v>
      </c>
      <c r="E42" s="173"/>
      <c r="F42" s="173"/>
      <c r="G42" s="173">
        <f>'実質公債費比率（分子）の構造'!L$52</f>
        <v>1606</v>
      </c>
      <c r="H42" s="173"/>
      <c r="I42" s="173"/>
      <c r="J42" s="173">
        <f>'実質公債費比率（分子）の構造'!M$52</f>
        <v>1795</v>
      </c>
      <c r="K42" s="173"/>
      <c r="L42" s="173"/>
      <c r="M42" s="173">
        <f>'実質公債費比率（分子）の構造'!N$52</f>
        <v>2024</v>
      </c>
      <c r="N42" s="173"/>
      <c r="O42" s="173"/>
      <c r="P42" s="173">
        <f>'実質公債費比率（分子）の構造'!O$52</f>
        <v>2061</v>
      </c>
    </row>
    <row r="43" spans="1:16" x14ac:dyDescent="0.2">
      <c r="A43" s="173" t="s">
        <v>67</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2">
      <c r="A44" s="173" t="s">
        <v>68</v>
      </c>
      <c r="B44" s="173">
        <f>'実質公債費比率（分子）の構造'!K$50</f>
        <v>62</v>
      </c>
      <c r="C44" s="173"/>
      <c r="D44" s="173"/>
      <c r="E44" s="173">
        <f>'実質公債費比率（分子）の構造'!L$50</f>
        <v>65</v>
      </c>
      <c r="F44" s="173"/>
      <c r="G44" s="173"/>
      <c r="H44" s="173">
        <f>'実質公債費比率（分子）の構造'!M$50</f>
        <v>64</v>
      </c>
      <c r="I44" s="173"/>
      <c r="J44" s="173"/>
      <c r="K44" s="173">
        <f>'実質公債費比率（分子）の構造'!N$50</f>
        <v>64</v>
      </c>
      <c r="L44" s="173"/>
      <c r="M44" s="173"/>
      <c r="N44" s="173">
        <f>'実質公債費比率（分子）の構造'!O$50</f>
        <v>65</v>
      </c>
      <c r="O44" s="173"/>
      <c r="P44" s="173"/>
    </row>
    <row r="45" spans="1:16" x14ac:dyDescent="0.2">
      <c r="A45" s="173" t="s">
        <v>69</v>
      </c>
      <c r="B45" s="173">
        <f>'実質公債費比率（分子）の構造'!K$49</f>
        <v>120</v>
      </c>
      <c r="C45" s="173"/>
      <c r="D45" s="173"/>
      <c r="E45" s="173">
        <f>'実質公債費比率（分子）の構造'!L$49</f>
        <v>184</v>
      </c>
      <c r="F45" s="173"/>
      <c r="G45" s="173"/>
      <c r="H45" s="173">
        <f>'実質公債費比率（分子）の構造'!M$49</f>
        <v>81</v>
      </c>
      <c r="I45" s="173"/>
      <c r="J45" s="173"/>
      <c r="K45" s="173">
        <f>'実質公債費比率（分子）の構造'!N$49</f>
        <v>61</v>
      </c>
      <c r="L45" s="173"/>
      <c r="M45" s="173"/>
      <c r="N45" s="173">
        <f>'実質公債費比率（分子）の構造'!O$49</f>
        <v>103</v>
      </c>
      <c r="O45" s="173"/>
      <c r="P45" s="173"/>
    </row>
    <row r="46" spans="1:16" x14ac:dyDescent="0.2">
      <c r="A46" s="173" t="s">
        <v>70</v>
      </c>
      <c r="B46" s="173">
        <f>'実質公債費比率（分子）の構造'!K$48</f>
        <v>153</v>
      </c>
      <c r="C46" s="173"/>
      <c r="D46" s="173"/>
      <c r="E46" s="173">
        <f>'実質公債費比率（分子）の構造'!L$48</f>
        <v>449</v>
      </c>
      <c r="F46" s="173"/>
      <c r="G46" s="173"/>
      <c r="H46" s="173">
        <f>'実質公債費比率（分子）の構造'!M$48</f>
        <v>492</v>
      </c>
      <c r="I46" s="173"/>
      <c r="J46" s="173"/>
      <c r="K46" s="173">
        <f>'実質公債費比率（分子）の構造'!N$48</f>
        <v>477</v>
      </c>
      <c r="L46" s="173"/>
      <c r="M46" s="173"/>
      <c r="N46" s="173">
        <f>'実質公債費比率（分子）の構造'!O$48</f>
        <v>479</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1671</v>
      </c>
      <c r="C49" s="173"/>
      <c r="D49" s="173"/>
      <c r="E49" s="173">
        <f>'実質公債費比率（分子）の構造'!L$45</f>
        <v>1705</v>
      </c>
      <c r="F49" s="173"/>
      <c r="G49" s="173"/>
      <c r="H49" s="173">
        <f>'実質公債費比率（分子）の構造'!M$45</f>
        <v>1850</v>
      </c>
      <c r="I49" s="173"/>
      <c r="J49" s="173"/>
      <c r="K49" s="173">
        <f>'実質公債費比率（分子）の構造'!N$45</f>
        <v>2204</v>
      </c>
      <c r="L49" s="173"/>
      <c r="M49" s="173"/>
      <c r="N49" s="173">
        <f>'実質公債費比率（分子）の構造'!O$45</f>
        <v>2354</v>
      </c>
      <c r="O49" s="173"/>
      <c r="P49" s="173"/>
    </row>
    <row r="50" spans="1:16" x14ac:dyDescent="0.2">
      <c r="A50" s="173" t="s">
        <v>74</v>
      </c>
      <c r="B50" s="173" t="e">
        <f>NA()</f>
        <v>#N/A</v>
      </c>
      <c r="C50" s="173">
        <f>IF(ISNUMBER('実質公債費比率（分子）の構造'!K$53),'実質公債費比率（分子）の構造'!K$53,NA())</f>
        <v>415</v>
      </c>
      <c r="D50" s="173" t="e">
        <f>NA()</f>
        <v>#N/A</v>
      </c>
      <c r="E50" s="173" t="e">
        <f>NA()</f>
        <v>#N/A</v>
      </c>
      <c r="F50" s="173">
        <f>IF(ISNUMBER('実質公債費比率（分子）の構造'!L$53),'実質公債費比率（分子）の構造'!L$53,NA())</f>
        <v>797</v>
      </c>
      <c r="G50" s="173" t="e">
        <f>NA()</f>
        <v>#N/A</v>
      </c>
      <c r="H50" s="173" t="e">
        <f>NA()</f>
        <v>#N/A</v>
      </c>
      <c r="I50" s="173">
        <f>IF(ISNUMBER('実質公債費比率（分子）の構造'!M$53),'実質公債費比率（分子）の構造'!M$53,NA())</f>
        <v>693</v>
      </c>
      <c r="J50" s="173" t="e">
        <f>NA()</f>
        <v>#N/A</v>
      </c>
      <c r="K50" s="173" t="e">
        <f>NA()</f>
        <v>#N/A</v>
      </c>
      <c r="L50" s="173">
        <f>IF(ISNUMBER('実質公債費比率（分子）の構造'!N$53),'実質公債費比率（分子）の構造'!N$53,NA())</f>
        <v>783</v>
      </c>
      <c r="M50" s="173" t="e">
        <f>NA()</f>
        <v>#N/A</v>
      </c>
      <c r="N50" s="173" t="e">
        <f>NA()</f>
        <v>#N/A</v>
      </c>
      <c r="O50" s="173">
        <f>IF(ISNUMBER('実質公債費比率（分子）の構造'!O$53),'実質公債費比率（分子）の構造'!O$53,NA())</f>
        <v>941</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20391</v>
      </c>
      <c r="E56" s="172"/>
      <c r="F56" s="172"/>
      <c r="G56" s="172">
        <f>'将来負担比率（分子）の構造'!J$52</f>
        <v>20776</v>
      </c>
      <c r="H56" s="172"/>
      <c r="I56" s="172"/>
      <c r="J56" s="172">
        <f>'将来負担比率（分子）の構造'!K$52</f>
        <v>22253</v>
      </c>
      <c r="K56" s="172"/>
      <c r="L56" s="172"/>
      <c r="M56" s="172">
        <f>'将来負担比率（分子）の構造'!L$52</f>
        <v>23861</v>
      </c>
      <c r="N56" s="172"/>
      <c r="O56" s="172"/>
      <c r="P56" s="172">
        <f>'将来負担比率（分子）の構造'!M$52</f>
        <v>23262</v>
      </c>
    </row>
    <row r="57" spans="1:16" x14ac:dyDescent="0.2">
      <c r="A57" s="172" t="s">
        <v>42</v>
      </c>
      <c r="B57" s="172"/>
      <c r="C57" s="172"/>
      <c r="D57" s="172">
        <f>'将来負担比率（分子）の構造'!I$51</f>
        <v>599</v>
      </c>
      <c r="E57" s="172"/>
      <c r="F57" s="172"/>
      <c r="G57" s="172">
        <f>'将来負担比率（分子）の構造'!J$51</f>
        <v>538</v>
      </c>
      <c r="H57" s="172"/>
      <c r="I57" s="172"/>
      <c r="J57" s="172">
        <f>'将来負担比率（分子）の構造'!K$51</f>
        <v>477</v>
      </c>
      <c r="K57" s="172"/>
      <c r="L57" s="172"/>
      <c r="M57" s="172">
        <f>'将来負担比率（分子）の構造'!L$51</f>
        <v>417</v>
      </c>
      <c r="N57" s="172"/>
      <c r="O57" s="172"/>
      <c r="P57" s="172">
        <f>'将来負担比率（分子）の構造'!M$51</f>
        <v>328</v>
      </c>
    </row>
    <row r="58" spans="1:16" x14ac:dyDescent="0.2">
      <c r="A58" s="172" t="s">
        <v>41</v>
      </c>
      <c r="B58" s="172"/>
      <c r="C58" s="172"/>
      <c r="D58" s="172">
        <f>'将来負担比率（分子）の構造'!I$50</f>
        <v>7963</v>
      </c>
      <c r="E58" s="172"/>
      <c r="F58" s="172"/>
      <c r="G58" s="172">
        <f>'将来負担比率（分子）の構造'!J$50</f>
        <v>8821</v>
      </c>
      <c r="H58" s="172"/>
      <c r="I58" s="172"/>
      <c r="J58" s="172">
        <f>'将来負担比率（分子）の構造'!K$50</f>
        <v>9093</v>
      </c>
      <c r="K58" s="172"/>
      <c r="L58" s="172"/>
      <c r="M58" s="172">
        <f>'将来負担比率（分子）の構造'!L$50</f>
        <v>7881</v>
      </c>
      <c r="N58" s="172"/>
      <c r="O58" s="172"/>
      <c r="P58" s="172">
        <f>'将来負担比率（分子）の構造'!M$50</f>
        <v>8750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443</v>
      </c>
      <c r="C63" s="172"/>
      <c r="D63" s="172"/>
      <c r="E63" s="172">
        <f>'将来負担比率（分子）の構造'!J$44</f>
        <v>443</v>
      </c>
      <c r="F63" s="172"/>
      <c r="G63" s="172"/>
      <c r="H63" s="172">
        <f>'将来負担比率（分子）の構造'!K$44</f>
        <v>1021</v>
      </c>
      <c r="I63" s="172"/>
      <c r="J63" s="172"/>
      <c r="K63" s="172">
        <f>'将来負担比率（分子）の構造'!L$44</f>
        <v>3706</v>
      </c>
      <c r="L63" s="172"/>
      <c r="M63" s="172"/>
      <c r="N63" s="172">
        <f>'将来負担比率（分子）の構造'!M$44</f>
        <v>4409</v>
      </c>
      <c r="O63" s="172"/>
      <c r="P63" s="172"/>
    </row>
    <row r="64" spans="1:16" x14ac:dyDescent="0.2">
      <c r="A64" s="172" t="s">
        <v>33</v>
      </c>
      <c r="B64" s="172">
        <f>'将来負担比率（分子）の構造'!I$43</f>
        <v>3254</v>
      </c>
      <c r="C64" s="172"/>
      <c r="D64" s="172"/>
      <c r="E64" s="172">
        <f>'将来負担比率（分子）の構造'!J$43</f>
        <v>3434</v>
      </c>
      <c r="F64" s="172"/>
      <c r="G64" s="172"/>
      <c r="H64" s="172">
        <f>'将来負担比率（分子）の構造'!K$43</f>
        <v>3627</v>
      </c>
      <c r="I64" s="172"/>
      <c r="J64" s="172"/>
      <c r="K64" s="172">
        <f>'将来負担比率（分子）の構造'!L$43</f>
        <v>4968</v>
      </c>
      <c r="L64" s="172"/>
      <c r="M64" s="172"/>
      <c r="N64" s="172">
        <f>'将来負担比率（分子）の構造'!M$43</f>
        <v>5095</v>
      </c>
      <c r="O64" s="172"/>
      <c r="P64" s="172"/>
    </row>
    <row r="65" spans="1:16" x14ac:dyDescent="0.2">
      <c r="A65" s="172" t="s">
        <v>32</v>
      </c>
      <c r="B65" s="172">
        <f>'将来負担比率（分子）の構造'!I$42</f>
        <v>291</v>
      </c>
      <c r="C65" s="172"/>
      <c r="D65" s="172"/>
      <c r="E65" s="172">
        <f>'将来負担比率（分子）の構造'!J$42</f>
        <v>193</v>
      </c>
      <c r="F65" s="172"/>
      <c r="G65" s="172"/>
      <c r="H65" s="172">
        <f>'将来負担比率（分子）の構造'!K$42</f>
        <v>129</v>
      </c>
      <c r="I65" s="172"/>
      <c r="J65" s="172"/>
      <c r="K65" s="172">
        <f>'将来負担比率（分子）の構造'!L$42</f>
        <v>65</v>
      </c>
      <c r="L65" s="172"/>
      <c r="M65" s="172"/>
      <c r="N65" s="172">
        <f>'将来負担比率（分子）の構造'!M$42</f>
        <v>0</v>
      </c>
      <c r="O65" s="172"/>
      <c r="P65" s="172"/>
    </row>
    <row r="66" spans="1:16" x14ac:dyDescent="0.2">
      <c r="A66" s="172" t="s">
        <v>31</v>
      </c>
      <c r="B66" s="172">
        <f>'将来負担比率（分子）の構造'!I$41</f>
        <v>18980</v>
      </c>
      <c r="C66" s="172"/>
      <c r="D66" s="172"/>
      <c r="E66" s="172">
        <f>'将来負担比率（分子）の構造'!J$41</f>
        <v>19552</v>
      </c>
      <c r="F66" s="172"/>
      <c r="G66" s="172"/>
      <c r="H66" s="172">
        <f>'将来負担比率（分子）の構造'!K$41</f>
        <v>21355</v>
      </c>
      <c r="I66" s="172"/>
      <c r="J66" s="172"/>
      <c r="K66" s="172">
        <f>'将来負担比率（分子）の構造'!L$41</f>
        <v>23105</v>
      </c>
      <c r="L66" s="172"/>
      <c r="M66" s="172"/>
      <c r="N66" s="172">
        <f>'将来負担比率（分子）の構造'!M$41</f>
        <v>22061</v>
      </c>
      <c r="O66" s="172"/>
      <c r="P66" s="172"/>
    </row>
    <row r="67" spans="1:16" x14ac:dyDescent="0.2">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3578</v>
      </c>
      <c r="C72" s="176">
        <f>基金残高に係る経年分析!G55</f>
        <v>3018</v>
      </c>
      <c r="D72" s="176">
        <f>基金残高に係る経年分析!H55</f>
        <v>3460</v>
      </c>
    </row>
    <row r="73" spans="1:16" x14ac:dyDescent="0.2">
      <c r="A73" s="175" t="s">
        <v>81</v>
      </c>
      <c r="B73" s="176">
        <f>基金残高に係る経年分析!F56</f>
        <v>986</v>
      </c>
      <c r="C73" s="176">
        <f>基金残高に係る経年分析!G56</f>
        <v>987</v>
      </c>
      <c r="D73" s="176">
        <f>基金残高に係る経年分析!H56</f>
        <v>988</v>
      </c>
    </row>
    <row r="74" spans="1:16" x14ac:dyDescent="0.2">
      <c r="A74" s="175" t="s">
        <v>82</v>
      </c>
      <c r="B74" s="176">
        <f>基金残高に係る経年分析!F57</f>
        <v>3259</v>
      </c>
      <c r="C74" s="176">
        <f>基金残高に係る経年分析!G57</f>
        <v>2764</v>
      </c>
      <c r="D74" s="176">
        <f>基金残高に係る経年分析!H57</f>
        <v>3112</v>
      </c>
    </row>
  </sheetData>
  <sheetProtection algorithmName="SHA-512" hashValue="my3OmYeT5YrF9DOwC2EOlJNHNyuDNgHgJ2wnyj7YP7txNvO4PVefO7pMFIG40dsTYKUfwvNNJ4fLiSL47Kl2Cg==" saltValue="YWzU9cFfPm13tg4kYpLK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222</v>
      </c>
      <c r="DI1" s="607"/>
      <c r="DJ1" s="607"/>
      <c r="DK1" s="607"/>
      <c r="DL1" s="607"/>
      <c r="DM1" s="607"/>
      <c r="DN1" s="608"/>
      <c r="DO1" s="212"/>
      <c r="DP1" s="606" t="s">
        <v>223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225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228</v>
      </c>
      <c r="S4" s="610"/>
      <c r="T4" s="610"/>
      <c r="U4" s="610"/>
      <c r="V4" s="610"/>
      <c r="W4" s="610"/>
      <c r="X4" s="610"/>
      <c r="Y4" s="611"/>
      <c r="Z4" s="609" t="s">
        <v>229</v>
      </c>
      <c r="AA4" s="610"/>
      <c r="AB4" s="610"/>
      <c r="AC4" s="611"/>
      <c r="AD4" s="609" t="s">
        <v>230</v>
      </c>
      <c r="AE4" s="610"/>
      <c r="AF4" s="610"/>
      <c r="AG4" s="610"/>
      <c r="AH4" s="610"/>
      <c r="AI4" s="610"/>
      <c r="AJ4" s="610"/>
      <c r="AK4" s="611"/>
      <c r="AL4" s="609" t="s">
        <v>229</v>
      </c>
      <c r="AM4" s="610"/>
      <c r="AN4" s="610"/>
      <c r="AO4" s="611"/>
      <c r="AP4" s="615" t="s">
        <v>231</v>
      </c>
      <c r="AQ4" s="615"/>
      <c r="AR4" s="615"/>
      <c r="AS4" s="615"/>
      <c r="AT4" s="615"/>
      <c r="AU4" s="615"/>
      <c r="AV4" s="615"/>
      <c r="AW4" s="615"/>
      <c r="AX4" s="615"/>
      <c r="AY4" s="615"/>
      <c r="AZ4" s="615"/>
      <c r="BA4" s="615"/>
      <c r="BB4" s="615"/>
      <c r="BC4" s="615"/>
      <c r="BD4" s="615"/>
      <c r="BE4" s="615"/>
      <c r="BF4" s="615"/>
      <c r="BG4" s="615" t="s">
        <v>232</v>
      </c>
      <c r="BH4" s="615"/>
      <c r="BI4" s="615"/>
      <c r="BJ4" s="615"/>
      <c r="BK4" s="615"/>
      <c r="BL4" s="615"/>
      <c r="BM4" s="615"/>
      <c r="BN4" s="615"/>
      <c r="BO4" s="615" t="s">
        <v>229</v>
      </c>
      <c r="BP4" s="615"/>
      <c r="BQ4" s="615"/>
      <c r="BR4" s="615"/>
      <c r="BS4" s="615" t="s">
        <v>233</v>
      </c>
      <c r="BT4" s="615"/>
      <c r="BU4" s="615"/>
      <c r="BV4" s="615"/>
      <c r="BW4" s="615"/>
      <c r="BX4" s="615"/>
      <c r="BY4" s="615"/>
      <c r="BZ4" s="615"/>
      <c r="CA4" s="615"/>
      <c r="CB4" s="615"/>
      <c r="CD4" s="612" t="s">
        <v>234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235</v>
      </c>
      <c r="C5" s="617"/>
      <c r="D5" s="617"/>
      <c r="E5" s="617"/>
      <c r="F5" s="617"/>
      <c r="G5" s="617"/>
      <c r="H5" s="617"/>
      <c r="I5" s="617"/>
      <c r="J5" s="617"/>
      <c r="K5" s="617"/>
      <c r="L5" s="617"/>
      <c r="M5" s="617"/>
      <c r="N5" s="617"/>
      <c r="O5" s="617"/>
      <c r="P5" s="617"/>
      <c r="Q5" s="618"/>
      <c r="R5" s="619">
        <v>7176600</v>
      </c>
      <c r="S5" s="620"/>
      <c r="T5" s="620"/>
      <c r="U5" s="620"/>
      <c r="V5" s="620"/>
      <c r="W5" s="620"/>
      <c r="X5" s="620"/>
      <c r="Y5" s="621"/>
      <c r="Z5" s="622">
        <v>25.2</v>
      </c>
      <c r="AA5" s="622"/>
      <c r="AB5" s="622"/>
      <c r="AC5" s="622"/>
      <c r="AD5" s="623">
        <v>7176600</v>
      </c>
      <c r="AE5" s="623"/>
      <c r="AF5" s="623"/>
      <c r="AG5" s="623"/>
      <c r="AH5" s="623"/>
      <c r="AI5" s="623"/>
      <c r="AJ5" s="623"/>
      <c r="AK5" s="623"/>
      <c r="AL5" s="624">
        <v>53</v>
      </c>
      <c r="AM5" s="625"/>
      <c r="AN5" s="625"/>
      <c r="AO5" s="626"/>
      <c r="AP5" s="616" t="s">
        <v>236</v>
      </c>
      <c r="AQ5" s="617"/>
      <c r="AR5" s="617"/>
      <c r="AS5" s="617"/>
      <c r="AT5" s="617"/>
      <c r="AU5" s="617"/>
      <c r="AV5" s="617"/>
      <c r="AW5" s="617"/>
      <c r="AX5" s="617"/>
      <c r="AY5" s="617"/>
      <c r="AZ5" s="617"/>
      <c r="BA5" s="617"/>
      <c r="BB5" s="617"/>
      <c r="BC5" s="617"/>
      <c r="BD5" s="617"/>
      <c r="BE5" s="617"/>
      <c r="BF5" s="618"/>
      <c r="BG5" s="630">
        <v>7176600</v>
      </c>
      <c r="BH5" s="631"/>
      <c r="BI5" s="631"/>
      <c r="BJ5" s="631"/>
      <c r="BK5" s="631"/>
      <c r="BL5" s="631"/>
      <c r="BM5" s="631"/>
      <c r="BN5" s="632"/>
      <c r="BO5" s="633">
        <v>100</v>
      </c>
      <c r="BP5" s="633"/>
      <c r="BQ5" s="633"/>
      <c r="BR5" s="633"/>
      <c r="BS5" s="634" t="s">
        <v>237</v>
      </c>
      <c r="BT5" s="634"/>
      <c r="BU5" s="634"/>
      <c r="BV5" s="634"/>
      <c r="BW5" s="634"/>
      <c r="BX5" s="634"/>
      <c r="BY5" s="634"/>
      <c r="BZ5" s="634"/>
      <c r="CA5" s="634"/>
      <c r="CB5" s="638"/>
      <c r="CD5" s="612" t="s">
        <v>231</v>
      </c>
      <c r="CE5" s="613"/>
      <c r="CF5" s="613"/>
      <c r="CG5" s="613"/>
      <c r="CH5" s="613"/>
      <c r="CI5" s="613"/>
      <c r="CJ5" s="613"/>
      <c r="CK5" s="613"/>
      <c r="CL5" s="613"/>
      <c r="CM5" s="613"/>
      <c r="CN5" s="613"/>
      <c r="CO5" s="613"/>
      <c r="CP5" s="613"/>
      <c r="CQ5" s="614"/>
      <c r="CR5" s="612" t="s">
        <v>238</v>
      </c>
      <c r="CS5" s="613"/>
      <c r="CT5" s="613"/>
      <c r="CU5" s="613"/>
      <c r="CV5" s="613"/>
      <c r="CW5" s="613"/>
      <c r="CX5" s="613"/>
      <c r="CY5" s="614"/>
      <c r="CZ5" s="612" t="s">
        <v>229</v>
      </c>
      <c r="DA5" s="613"/>
      <c r="DB5" s="613"/>
      <c r="DC5" s="614"/>
      <c r="DD5" s="612" t="s">
        <v>239</v>
      </c>
      <c r="DE5" s="613"/>
      <c r="DF5" s="613"/>
      <c r="DG5" s="613"/>
      <c r="DH5" s="613"/>
      <c r="DI5" s="613"/>
      <c r="DJ5" s="613"/>
      <c r="DK5" s="613"/>
      <c r="DL5" s="613"/>
      <c r="DM5" s="613"/>
      <c r="DN5" s="613"/>
      <c r="DO5" s="613"/>
      <c r="DP5" s="614"/>
      <c r="DQ5" s="612" t="s">
        <v>240</v>
      </c>
      <c r="DR5" s="613"/>
      <c r="DS5" s="613"/>
      <c r="DT5" s="613"/>
      <c r="DU5" s="613"/>
      <c r="DV5" s="613"/>
      <c r="DW5" s="613"/>
      <c r="DX5" s="613"/>
      <c r="DY5" s="613"/>
      <c r="DZ5" s="613"/>
      <c r="EA5" s="613"/>
      <c r="EB5" s="613"/>
      <c r="EC5" s="614"/>
    </row>
    <row r="6" spans="2:143" ht="11.25" customHeight="1" x14ac:dyDescent="0.2">
      <c r="B6" s="627" t="s">
        <v>241</v>
      </c>
      <c r="C6" s="628"/>
      <c r="D6" s="628"/>
      <c r="E6" s="628"/>
      <c r="F6" s="628"/>
      <c r="G6" s="628"/>
      <c r="H6" s="628"/>
      <c r="I6" s="628"/>
      <c r="J6" s="628"/>
      <c r="K6" s="628"/>
      <c r="L6" s="628"/>
      <c r="M6" s="628"/>
      <c r="N6" s="628"/>
      <c r="O6" s="628"/>
      <c r="P6" s="628"/>
      <c r="Q6" s="629"/>
      <c r="R6" s="630">
        <v>176560</v>
      </c>
      <c r="S6" s="631"/>
      <c r="T6" s="631"/>
      <c r="U6" s="631"/>
      <c r="V6" s="631"/>
      <c r="W6" s="631"/>
      <c r="X6" s="631"/>
      <c r="Y6" s="632"/>
      <c r="Z6" s="633">
        <v>0.6</v>
      </c>
      <c r="AA6" s="633"/>
      <c r="AB6" s="633"/>
      <c r="AC6" s="633"/>
      <c r="AD6" s="634">
        <v>176560</v>
      </c>
      <c r="AE6" s="634"/>
      <c r="AF6" s="634"/>
      <c r="AG6" s="634"/>
      <c r="AH6" s="634"/>
      <c r="AI6" s="634"/>
      <c r="AJ6" s="634"/>
      <c r="AK6" s="634"/>
      <c r="AL6" s="635">
        <v>1.3</v>
      </c>
      <c r="AM6" s="636"/>
      <c r="AN6" s="636"/>
      <c r="AO6" s="637"/>
      <c r="AP6" s="627" t="s">
        <v>242</v>
      </c>
      <c r="AQ6" s="628"/>
      <c r="AR6" s="628"/>
      <c r="AS6" s="628"/>
      <c r="AT6" s="628"/>
      <c r="AU6" s="628"/>
      <c r="AV6" s="628"/>
      <c r="AW6" s="628"/>
      <c r="AX6" s="628"/>
      <c r="AY6" s="628"/>
      <c r="AZ6" s="628"/>
      <c r="BA6" s="628"/>
      <c r="BB6" s="628"/>
      <c r="BC6" s="628"/>
      <c r="BD6" s="628"/>
      <c r="BE6" s="628"/>
      <c r="BF6" s="629"/>
      <c r="BG6" s="630">
        <v>7176600</v>
      </c>
      <c r="BH6" s="631"/>
      <c r="BI6" s="631"/>
      <c r="BJ6" s="631"/>
      <c r="BK6" s="631"/>
      <c r="BL6" s="631"/>
      <c r="BM6" s="631"/>
      <c r="BN6" s="632"/>
      <c r="BO6" s="633">
        <v>100</v>
      </c>
      <c r="BP6" s="633"/>
      <c r="BQ6" s="633"/>
      <c r="BR6" s="633"/>
      <c r="BS6" s="634" t="s">
        <v>237</v>
      </c>
      <c r="BT6" s="634"/>
      <c r="BU6" s="634"/>
      <c r="BV6" s="634"/>
      <c r="BW6" s="634"/>
      <c r="BX6" s="634"/>
      <c r="BY6" s="634"/>
      <c r="BZ6" s="634"/>
      <c r="CA6" s="634"/>
      <c r="CB6" s="638"/>
      <c r="CD6" s="641" t="s">
        <v>243</v>
      </c>
      <c r="CE6" s="642"/>
      <c r="CF6" s="642"/>
      <c r="CG6" s="642"/>
      <c r="CH6" s="642"/>
      <c r="CI6" s="642"/>
      <c r="CJ6" s="642"/>
      <c r="CK6" s="642"/>
      <c r="CL6" s="642"/>
      <c r="CM6" s="642"/>
      <c r="CN6" s="642"/>
      <c r="CO6" s="642"/>
      <c r="CP6" s="642"/>
      <c r="CQ6" s="643"/>
      <c r="CR6" s="630">
        <v>175779</v>
      </c>
      <c r="CS6" s="631"/>
      <c r="CT6" s="631"/>
      <c r="CU6" s="631"/>
      <c r="CV6" s="631"/>
      <c r="CW6" s="631"/>
      <c r="CX6" s="631"/>
      <c r="CY6" s="632"/>
      <c r="CZ6" s="624">
        <v>0.7</v>
      </c>
      <c r="DA6" s="625"/>
      <c r="DB6" s="625"/>
      <c r="DC6" s="644"/>
      <c r="DD6" s="639" t="s">
        <v>237</v>
      </c>
      <c r="DE6" s="631"/>
      <c r="DF6" s="631"/>
      <c r="DG6" s="631"/>
      <c r="DH6" s="631"/>
      <c r="DI6" s="631"/>
      <c r="DJ6" s="631"/>
      <c r="DK6" s="631"/>
      <c r="DL6" s="631"/>
      <c r="DM6" s="631"/>
      <c r="DN6" s="631"/>
      <c r="DO6" s="631"/>
      <c r="DP6" s="632"/>
      <c r="DQ6" s="639">
        <v>175779</v>
      </c>
      <c r="DR6" s="631"/>
      <c r="DS6" s="631"/>
      <c r="DT6" s="631"/>
      <c r="DU6" s="631"/>
      <c r="DV6" s="631"/>
      <c r="DW6" s="631"/>
      <c r="DX6" s="631"/>
      <c r="DY6" s="631"/>
      <c r="DZ6" s="631"/>
      <c r="EA6" s="631"/>
      <c r="EB6" s="631"/>
      <c r="EC6" s="640"/>
    </row>
    <row r="7" spans="2:143" ht="11.25" customHeight="1" x14ac:dyDescent="0.2">
      <c r="B7" s="627" t="s">
        <v>244</v>
      </c>
      <c r="C7" s="628"/>
      <c r="D7" s="628"/>
      <c r="E7" s="628"/>
      <c r="F7" s="628"/>
      <c r="G7" s="628"/>
      <c r="H7" s="628"/>
      <c r="I7" s="628"/>
      <c r="J7" s="628"/>
      <c r="K7" s="628"/>
      <c r="L7" s="628"/>
      <c r="M7" s="628"/>
      <c r="N7" s="628"/>
      <c r="O7" s="628"/>
      <c r="P7" s="628"/>
      <c r="Q7" s="629"/>
      <c r="R7" s="630">
        <v>3918</v>
      </c>
      <c r="S7" s="631"/>
      <c r="T7" s="631"/>
      <c r="U7" s="631"/>
      <c r="V7" s="631"/>
      <c r="W7" s="631"/>
      <c r="X7" s="631"/>
      <c r="Y7" s="632"/>
      <c r="Z7" s="633">
        <v>0</v>
      </c>
      <c r="AA7" s="633"/>
      <c r="AB7" s="633"/>
      <c r="AC7" s="633"/>
      <c r="AD7" s="634">
        <v>3918</v>
      </c>
      <c r="AE7" s="634"/>
      <c r="AF7" s="634"/>
      <c r="AG7" s="634"/>
      <c r="AH7" s="634"/>
      <c r="AI7" s="634"/>
      <c r="AJ7" s="634"/>
      <c r="AK7" s="634"/>
      <c r="AL7" s="635">
        <v>0</v>
      </c>
      <c r="AM7" s="636"/>
      <c r="AN7" s="636"/>
      <c r="AO7" s="637"/>
      <c r="AP7" s="627" t="s">
        <v>245</v>
      </c>
      <c r="AQ7" s="628"/>
      <c r="AR7" s="628"/>
      <c r="AS7" s="628"/>
      <c r="AT7" s="628"/>
      <c r="AU7" s="628"/>
      <c r="AV7" s="628"/>
      <c r="AW7" s="628"/>
      <c r="AX7" s="628"/>
      <c r="AY7" s="628"/>
      <c r="AZ7" s="628"/>
      <c r="BA7" s="628"/>
      <c r="BB7" s="628"/>
      <c r="BC7" s="628"/>
      <c r="BD7" s="628"/>
      <c r="BE7" s="628"/>
      <c r="BF7" s="629"/>
      <c r="BG7" s="630">
        <v>3619804</v>
      </c>
      <c r="BH7" s="631"/>
      <c r="BI7" s="631"/>
      <c r="BJ7" s="631"/>
      <c r="BK7" s="631"/>
      <c r="BL7" s="631"/>
      <c r="BM7" s="631"/>
      <c r="BN7" s="632"/>
      <c r="BO7" s="633">
        <v>50.4</v>
      </c>
      <c r="BP7" s="633"/>
      <c r="BQ7" s="633"/>
      <c r="BR7" s="633"/>
      <c r="BS7" s="634" t="s">
        <v>246</v>
      </c>
      <c r="BT7" s="634"/>
      <c r="BU7" s="634"/>
      <c r="BV7" s="634"/>
      <c r="BW7" s="634"/>
      <c r="BX7" s="634"/>
      <c r="BY7" s="634"/>
      <c r="BZ7" s="634"/>
      <c r="CA7" s="634"/>
      <c r="CB7" s="638"/>
      <c r="CD7" s="645" t="s">
        <v>247</v>
      </c>
      <c r="CE7" s="646"/>
      <c r="CF7" s="646"/>
      <c r="CG7" s="646"/>
      <c r="CH7" s="646"/>
      <c r="CI7" s="646"/>
      <c r="CJ7" s="646"/>
      <c r="CK7" s="646"/>
      <c r="CL7" s="646"/>
      <c r="CM7" s="646"/>
      <c r="CN7" s="646"/>
      <c r="CO7" s="646"/>
      <c r="CP7" s="646"/>
      <c r="CQ7" s="647"/>
      <c r="CR7" s="630">
        <v>2945784</v>
      </c>
      <c r="CS7" s="631"/>
      <c r="CT7" s="631"/>
      <c r="CU7" s="631"/>
      <c r="CV7" s="631"/>
      <c r="CW7" s="631"/>
      <c r="CX7" s="631"/>
      <c r="CY7" s="632"/>
      <c r="CZ7" s="633">
        <v>11</v>
      </c>
      <c r="DA7" s="633"/>
      <c r="DB7" s="633"/>
      <c r="DC7" s="633"/>
      <c r="DD7" s="639">
        <v>21124</v>
      </c>
      <c r="DE7" s="631"/>
      <c r="DF7" s="631"/>
      <c r="DG7" s="631"/>
      <c r="DH7" s="631"/>
      <c r="DI7" s="631"/>
      <c r="DJ7" s="631"/>
      <c r="DK7" s="631"/>
      <c r="DL7" s="631"/>
      <c r="DM7" s="631"/>
      <c r="DN7" s="631"/>
      <c r="DO7" s="631"/>
      <c r="DP7" s="632"/>
      <c r="DQ7" s="639">
        <v>2649389</v>
      </c>
      <c r="DR7" s="631"/>
      <c r="DS7" s="631"/>
      <c r="DT7" s="631"/>
      <c r="DU7" s="631"/>
      <c r="DV7" s="631"/>
      <c r="DW7" s="631"/>
      <c r="DX7" s="631"/>
      <c r="DY7" s="631"/>
      <c r="DZ7" s="631"/>
      <c r="EA7" s="631"/>
      <c r="EB7" s="631"/>
      <c r="EC7" s="640"/>
    </row>
    <row r="8" spans="2:143" ht="11.25" customHeight="1" x14ac:dyDescent="0.2">
      <c r="B8" s="627" t="s">
        <v>248</v>
      </c>
      <c r="C8" s="628"/>
      <c r="D8" s="628"/>
      <c r="E8" s="628"/>
      <c r="F8" s="628"/>
      <c r="G8" s="628"/>
      <c r="H8" s="628"/>
      <c r="I8" s="628"/>
      <c r="J8" s="628"/>
      <c r="K8" s="628"/>
      <c r="L8" s="628"/>
      <c r="M8" s="628"/>
      <c r="N8" s="628"/>
      <c r="O8" s="628"/>
      <c r="P8" s="628"/>
      <c r="Q8" s="629"/>
      <c r="R8" s="630">
        <v>17898</v>
      </c>
      <c r="S8" s="631"/>
      <c r="T8" s="631"/>
      <c r="U8" s="631"/>
      <c r="V8" s="631"/>
      <c r="W8" s="631"/>
      <c r="X8" s="631"/>
      <c r="Y8" s="632"/>
      <c r="Z8" s="633">
        <v>0.1</v>
      </c>
      <c r="AA8" s="633"/>
      <c r="AB8" s="633"/>
      <c r="AC8" s="633"/>
      <c r="AD8" s="634">
        <v>17898</v>
      </c>
      <c r="AE8" s="634"/>
      <c r="AF8" s="634"/>
      <c r="AG8" s="634"/>
      <c r="AH8" s="634"/>
      <c r="AI8" s="634"/>
      <c r="AJ8" s="634"/>
      <c r="AK8" s="634"/>
      <c r="AL8" s="635">
        <v>0.1</v>
      </c>
      <c r="AM8" s="636"/>
      <c r="AN8" s="636"/>
      <c r="AO8" s="637"/>
      <c r="AP8" s="627" t="s">
        <v>249</v>
      </c>
      <c r="AQ8" s="628"/>
      <c r="AR8" s="628"/>
      <c r="AS8" s="628"/>
      <c r="AT8" s="628"/>
      <c r="AU8" s="628"/>
      <c r="AV8" s="628"/>
      <c r="AW8" s="628"/>
      <c r="AX8" s="628"/>
      <c r="AY8" s="628"/>
      <c r="AZ8" s="628"/>
      <c r="BA8" s="628"/>
      <c r="BB8" s="628"/>
      <c r="BC8" s="628"/>
      <c r="BD8" s="628"/>
      <c r="BE8" s="628"/>
      <c r="BF8" s="629"/>
      <c r="BG8" s="630">
        <v>106173</v>
      </c>
      <c r="BH8" s="631"/>
      <c r="BI8" s="631"/>
      <c r="BJ8" s="631"/>
      <c r="BK8" s="631"/>
      <c r="BL8" s="631"/>
      <c r="BM8" s="631"/>
      <c r="BN8" s="632"/>
      <c r="BO8" s="633">
        <v>1.5</v>
      </c>
      <c r="BP8" s="633"/>
      <c r="BQ8" s="633"/>
      <c r="BR8" s="633"/>
      <c r="BS8" s="634" t="s">
        <v>150</v>
      </c>
      <c r="BT8" s="634"/>
      <c r="BU8" s="634"/>
      <c r="BV8" s="634"/>
      <c r="BW8" s="634"/>
      <c r="BX8" s="634"/>
      <c r="BY8" s="634"/>
      <c r="BZ8" s="634"/>
      <c r="CA8" s="634"/>
      <c r="CB8" s="638"/>
      <c r="CD8" s="645" t="s">
        <v>250</v>
      </c>
      <c r="CE8" s="646"/>
      <c r="CF8" s="646"/>
      <c r="CG8" s="646"/>
      <c r="CH8" s="646"/>
      <c r="CI8" s="646"/>
      <c r="CJ8" s="646"/>
      <c r="CK8" s="646"/>
      <c r="CL8" s="646"/>
      <c r="CM8" s="646"/>
      <c r="CN8" s="646"/>
      <c r="CO8" s="646"/>
      <c r="CP8" s="646"/>
      <c r="CQ8" s="647"/>
      <c r="CR8" s="630">
        <v>13238054</v>
      </c>
      <c r="CS8" s="631"/>
      <c r="CT8" s="631"/>
      <c r="CU8" s="631"/>
      <c r="CV8" s="631"/>
      <c r="CW8" s="631"/>
      <c r="CX8" s="631"/>
      <c r="CY8" s="632"/>
      <c r="CZ8" s="633">
        <v>49.4</v>
      </c>
      <c r="DA8" s="633"/>
      <c r="DB8" s="633"/>
      <c r="DC8" s="633"/>
      <c r="DD8" s="639">
        <v>15046</v>
      </c>
      <c r="DE8" s="631"/>
      <c r="DF8" s="631"/>
      <c r="DG8" s="631"/>
      <c r="DH8" s="631"/>
      <c r="DI8" s="631"/>
      <c r="DJ8" s="631"/>
      <c r="DK8" s="631"/>
      <c r="DL8" s="631"/>
      <c r="DM8" s="631"/>
      <c r="DN8" s="631"/>
      <c r="DO8" s="631"/>
      <c r="DP8" s="632"/>
      <c r="DQ8" s="639">
        <v>4498519</v>
      </c>
      <c r="DR8" s="631"/>
      <c r="DS8" s="631"/>
      <c r="DT8" s="631"/>
      <c r="DU8" s="631"/>
      <c r="DV8" s="631"/>
      <c r="DW8" s="631"/>
      <c r="DX8" s="631"/>
      <c r="DY8" s="631"/>
      <c r="DZ8" s="631"/>
      <c r="EA8" s="631"/>
      <c r="EB8" s="631"/>
      <c r="EC8" s="640"/>
    </row>
    <row r="9" spans="2:143" ht="11.25" customHeight="1" x14ac:dyDescent="0.2">
      <c r="B9" s="627" t="s">
        <v>251</v>
      </c>
      <c r="C9" s="628"/>
      <c r="D9" s="628"/>
      <c r="E9" s="628"/>
      <c r="F9" s="628"/>
      <c r="G9" s="628"/>
      <c r="H9" s="628"/>
      <c r="I9" s="628"/>
      <c r="J9" s="628"/>
      <c r="K9" s="628"/>
      <c r="L9" s="628"/>
      <c r="M9" s="628"/>
      <c r="N9" s="628"/>
      <c r="O9" s="628"/>
      <c r="P9" s="628"/>
      <c r="Q9" s="629"/>
      <c r="R9" s="630">
        <v>36018</v>
      </c>
      <c r="S9" s="631"/>
      <c r="T9" s="631"/>
      <c r="U9" s="631"/>
      <c r="V9" s="631"/>
      <c r="W9" s="631"/>
      <c r="X9" s="631"/>
      <c r="Y9" s="632"/>
      <c r="Z9" s="633">
        <v>0.1</v>
      </c>
      <c r="AA9" s="633"/>
      <c r="AB9" s="633"/>
      <c r="AC9" s="633"/>
      <c r="AD9" s="634">
        <v>36018</v>
      </c>
      <c r="AE9" s="634"/>
      <c r="AF9" s="634"/>
      <c r="AG9" s="634"/>
      <c r="AH9" s="634"/>
      <c r="AI9" s="634"/>
      <c r="AJ9" s="634"/>
      <c r="AK9" s="634"/>
      <c r="AL9" s="635">
        <v>0.3</v>
      </c>
      <c r="AM9" s="636"/>
      <c r="AN9" s="636"/>
      <c r="AO9" s="637"/>
      <c r="AP9" s="627" t="s">
        <v>252</v>
      </c>
      <c r="AQ9" s="628"/>
      <c r="AR9" s="628"/>
      <c r="AS9" s="628"/>
      <c r="AT9" s="628"/>
      <c r="AU9" s="628"/>
      <c r="AV9" s="628"/>
      <c r="AW9" s="628"/>
      <c r="AX9" s="628"/>
      <c r="AY9" s="628"/>
      <c r="AZ9" s="628"/>
      <c r="BA9" s="628"/>
      <c r="BB9" s="628"/>
      <c r="BC9" s="628"/>
      <c r="BD9" s="628"/>
      <c r="BE9" s="628"/>
      <c r="BF9" s="629"/>
      <c r="BG9" s="630">
        <v>2760705</v>
      </c>
      <c r="BH9" s="631"/>
      <c r="BI9" s="631"/>
      <c r="BJ9" s="631"/>
      <c r="BK9" s="631"/>
      <c r="BL9" s="631"/>
      <c r="BM9" s="631"/>
      <c r="BN9" s="632"/>
      <c r="BO9" s="633">
        <v>38.5</v>
      </c>
      <c r="BP9" s="633"/>
      <c r="BQ9" s="633"/>
      <c r="BR9" s="633"/>
      <c r="BS9" s="634" t="s">
        <v>237</v>
      </c>
      <c r="BT9" s="634"/>
      <c r="BU9" s="634"/>
      <c r="BV9" s="634"/>
      <c r="BW9" s="634"/>
      <c r="BX9" s="634"/>
      <c r="BY9" s="634"/>
      <c r="BZ9" s="634"/>
      <c r="CA9" s="634"/>
      <c r="CB9" s="638"/>
      <c r="CD9" s="645" t="s">
        <v>253</v>
      </c>
      <c r="CE9" s="646"/>
      <c r="CF9" s="646"/>
      <c r="CG9" s="646"/>
      <c r="CH9" s="646"/>
      <c r="CI9" s="646"/>
      <c r="CJ9" s="646"/>
      <c r="CK9" s="646"/>
      <c r="CL9" s="646"/>
      <c r="CM9" s="646"/>
      <c r="CN9" s="646"/>
      <c r="CO9" s="646"/>
      <c r="CP9" s="646"/>
      <c r="CQ9" s="647"/>
      <c r="CR9" s="630">
        <v>1861337</v>
      </c>
      <c r="CS9" s="631"/>
      <c r="CT9" s="631"/>
      <c r="CU9" s="631"/>
      <c r="CV9" s="631"/>
      <c r="CW9" s="631"/>
      <c r="CX9" s="631"/>
      <c r="CY9" s="632"/>
      <c r="CZ9" s="633">
        <v>6.9</v>
      </c>
      <c r="DA9" s="633"/>
      <c r="DB9" s="633"/>
      <c r="DC9" s="633"/>
      <c r="DD9" s="639">
        <v>22927</v>
      </c>
      <c r="DE9" s="631"/>
      <c r="DF9" s="631"/>
      <c r="DG9" s="631"/>
      <c r="DH9" s="631"/>
      <c r="DI9" s="631"/>
      <c r="DJ9" s="631"/>
      <c r="DK9" s="631"/>
      <c r="DL9" s="631"/>
      <c r="DM9" s="631"/>
      <c r="DN9" s="631"/>
      <c r="DO9" s="631"/>
      <c r="DP9" s="632"/>
      <c r="DQ9" s="639">
        <v>1243961</v>
      </c>
      <c r="DR9" s="631"/>
      <c r="DS9" s="631"/>
      <c r="DT9" s="631"/>
      <c r="DU9" s="631"/>
      <c r="DV9" s="631"/>
      <c r="DW9" s="631"/>
      <c r="DX9" s="631"/>
      <c r="DY9" s="631"/>
      <c r="DZ9" s="631"/>
      <c r="EA9" s="631"/>
      <c r="EB9" s="631"/>
      <c r="EC9" s="640"/>
    </row>
    <row r="10" spans="2:143" ht="11.25" customHeight="1" x14ac:dyDescent="0.2">
      <c r="B10" s="627" t="s">
        <v>254</v>
      </c>
      <c r="C10" s="628"/>
      <c r="D10" s="628"/>
      <c r="E10" s="628"/>
      <c r="F10" s="628"/>
      <c r="G10" s="628"/>
      <c r="H10" s="628"/>
      <c r="I10" s="628"/>
      <c r="J10" s="628"/>
      <c r="K10" s="628"/>
      <c r="L10" s="628"/>
      <c r="M10" s="628"/>
      <c r="N10" s="628"/>
      <c r="O10" s="628"/>
      <c r="P10" s="628"/>
      <c r="Q10" s="629"/>
      <c r="R10" s="630" t="s">
        <v>246</v>
      </c>
      <c r="S10" s="631"/>
      <c r="T10" s="631"/>
      <c r="U10" s="631"/>
      <c r="V10" s="631"/>
      <c r="W10" s="631"/>
      <c r="X10" s="631"/>
      <c r="Y10" s="632"/>
      <c r="Z10" s="633" t="s">
        <v>237</v>
      </c>
      <c r="AA10" s="633"/>
      <c r="AB10" s="633"/>
      <c r="AC10" s="633"/>
      <c r="AD10" s="634" t="s">
        <v>150</v>
      </c>
      <c r="AE10" s="634"/>
      <c r="AF10" s="634"/>
      <c r="AG10" s="634"/>
      <c r="AH10" s="634"/>
      <c r="AI10" s="634"/>
      <c r="AJ10" s="634"/>
      <c r="AK10" s="634"/>
      <c r="AL10" s="635" t="s">
        <v>246</v>
      </c>
      <c r="AM10" s="636"/>
      <c r="AN10" s="636"/>
      <c r="AO10" s="637"/>
      <c r="AP10" s="627" t="s">
        <v>255</v>
      </c>
      <c r="AQ10" s="628"/>
      <c r="AR10" s="628"/>
      <c r="AS10" s="628"/>
      <c r="AT10" s="628"/>
      <c r="AU10" s="628"/>
      <c r="AV10" s="628"/>
      <c r="AW10" s="628"/>
      <c r="AX10" s="628"/>
      <c r="AY10" s="628"/>
      <c r="AZ10" s="628"/>
      <c r="BA10" s="628"/>
      <c r="BB10" s="628"/>
      <c r="BC10" s="628"/>
      <c r="BD10" s="628"/>
      <c r="BE10" s="628"/>
      <c r="BF10" s="629"/>
      <c r="BG10" s="630">
        <v>127670</v>
      </c>
      <c r="BH10" s="631"/>
      <c r="BI10" s="631"/>
      <c r="BJ10" s="631"/>
      <c r="BK10" s="631"/>
      <c r="BL10" s="631"/>
      <c r="BM10" s="631"/>
      <c r="BN10" s="632"/>
      <c r="BO10" s="633">
        <v>1.8</v>
      </c>
      <c r="BP10" s="633"/>
      <c r="BQ10" s="633"/>
      <c r="BR10" s="633"/>
      <c r="BS10" s="634" t="s">
        <v>246</v>
      </c>
      <c r="BT10" s="634"/>
      <c r="BU10" s="634"/>
      <c r="BV10" s="634"/>
      <c r="BW10" s="634"/>
      <c r="BX10" s="634"/>
      <c r="BY10" s="634"/>
      <c r="BZ10" s="634"/>
      <c r="CA10" s="634"/>
      <c r="CB10" s="638"/>
      <c r="CD10" s="645" t="s">
        <v>256</v>
      </c>
      <c r="CE10" s="646"/>
      <c r="CF10" s="646"/>
      <c r="CG10" s="646"/>
      <c r="CH10" s="646"/>
      <c r="CI10" s="646"/>
      <c r="CJ10" s="646"/>
      <c r="CK10" s="646"/>
      <c r="CL10" s="646"/>
      <c r="CM10" s="646"/>
      <c r="CN10" s="646"/>
      <c r="CO10" s="646"/>
      <c r="CP10" s="646"/>
      <c r="CQ10" s="647"/>
      <c r="CR10" s="630" t="s">
        <v>237</v>
      </c>
      <c r="CS10" s="631"/>
      <c r="CT10" s="631"/>
      <c r="CU10" s="631"/>
      <c r="CV10" s="631"/>
      <c r="CW10" s="631"/>
      <c r="CX10" s="631"/>
      <c r="CY10" s="632"/>
      <c r="CZ10" s="633" t="s">
        <v>237</v>
      </c>
      <c r="DA10" s="633"/>
      <c r="DB10" s="633"/>
      <c r="DC10" s="633"/>
      <c r="DD10" s="639" t="s">
        <v>246</v>
      </c>
      <c r="DE10" s="631"/>
      <c r="DF10" s="631"/>
      <c r="DG10" s="631"/>
      <c r="DH10" s="631"/>
      <c r="DI10" s="631"/>
      <c r="DJ10" s="631"/>
      <c r="DK10" s="631"/>
      <c r="DL10" s="631"/>
      <c r="DM10" s="631"/>
      <c r="DN10" s="631"/>
      <c r="DO10" s="631"/>
      <c r="DP10" s="632"/>
      <c r="DQ10" s="639" t="s">
        <v>237</v>
      </c>
      <c r="DR10" s="631"/>
      <c r="DS10" s="631"/>
      <c r="DT10" s="631"/>
      <c r="DU10" s="631"/>
      <c r="DV10" s="631"/>
      <c r="DW10" s="631"/>
      <c r="DX10" s="631"/>
      <c r="DY10" s="631"/>
      <c r="DZ10" s="631"/>
      <c r="EA10" s="631"/>
      <c r="EB10" s="631"/>
      <c r="EC10" s="640"/>
    </row>
    <row r="11" spans="2:143" ht="11.25" customHeight="1" x14ac:dyDescent="0.2">
      <c r="B11" s="627" t="s">
        <v>257</v>
      </c>
      <c r="C11" s="628"/>
      <c r="D11" s="628"/>
      <c r="E11" s="628"/>
      <c r="F11" s="628"/>
      <c r="G11" s="628"/>
      <c r="H11" s="628"/>
      <c r="I11" s="628"/>
      <c r="J11" s="628"/>
      <c r="K11" s="628"/>
      <c r="L11" s="628"/>
      <c r="M11" s="628"/>
      <c r="N11" s="628"/>
      <c r="O11" s="628"/>
      <c r="P11" s="628"/>
      <c r="Q11" s="629"/>
      <c r="R11" s="630">
        <v>1327436</v>
      </c>
      <c r="S11" s="631"/>
      <c r="T11" s="631"/>
      <c r="U11" s="631"/>
      <c r="V11" s="631"/>
      <c r="W11" s="631"/>
      <c r="X11" s="631"/>
      <c r="Y11" s="632"/>
      <c r="Z11" s="635">
        <v>4.7</v>
      </c>
      <c r="AA11" s="636"/>
      <c r="AB11" s="636"/>
      <c r="AC11" s="648"/>
      <c r="AD11" s="639">
        <v>1327436</v>
      </c>
      <c r="AE11" s="631"/>
      <c r="AF11" s="631"/>
      <c r="AG11" s="631"/>
      <c r="AH11" s="631"/>
      <c r="AI11" s="631"/>
      <c r="AJ11" s="631"/>
      <c r="AK11" s="632"/>
      <c r="AL11" s="635">
        <v>9.8000000000000007</v>
      </c>
      <c r="AM11" s="636"/>
      <c r="AN11" s="636"/>
      <c r="AO11" s="637"/>
      <c r="AP11" s="627" t="s">
        <v>258</v>
      </c>
      <c r="AQ11" s="628"/>
      <c r="AR11" s="628"/>
      <c r="AS11" s="628"/>
      <c r="AT11" s="628"/>
      <c r="AU11" s="628"/>
      <c r="AV11" s="628"/>
      <c r="AW11" s="628"/>
      <c r="AX11" s="628"/>
      <c r="AY11" s="628"/>
      <c r="AZ11" s="628"/>
      <c r="BA11" s="628"/>
      <c r="BB11" s="628"/>
      <c r="BC11" s="628"/>
      <c r="BD11" s="628"/>
      <c r="BE11" s="628"/>
      <c r="BF11" s="629"/>
      <c r="BG11" s="630">
        <v>625256</v>
      </c>
      <c r="BH11" s="631"/>
      <c r="BI11" s="631"/>
      <c r="BJ11" s="631"/>
      <c r="BK11" s="631"/>
      <c r="BL11" s="631"/>
      <c r="BM11" s="631"/>
      <c r="BN11" s="632"/>
      <c r="BO11" s="633">
        <v>8.6999999999999993</v>
      </c>
      <c r="BP11" s="633"/>
      <c r="BQ11" s="633"/>
      <c r="BR11" s="633"/>
      <c r="BS11" s="634" t="s">
        <v>237</v>
      </c>
      <c r="BT11" s="634"/>
      <c r="BU11" s="634"/>
      <c r="BV11" s="634"/>
      <c r="BW11" s="634"/>
      <c r="BX11" s="634"/>
      <c r="BY11" s="634"/>
      <c r="BZ11" s="634"/>
      <c r="CA11" s="634"/>
      <c r="CB11" s="638"/>
      <c r="CD11" s="645" t="s">
        <v>259</v>
      </c>
      <c r="CE11" s="646"/>
      <c r="CF11" s="646"/>
      <c r="CG11" s="646"/>
      <c r="CH11" s="646"/>
      <c r="CI11" s="646"/>
      <c r="CJ11" s="646"/>
      <c r="CK11" s="646"/>
      <c r="CL11" s="646"/>
      <c r="CM11" s="646"/>
      <c r="CN11" s="646"/>
      <c r="CO11" s="646"/>
      <c r="CP11" s="646"/>
      <c r="CQ11" s="647"/>
      <c r="CR11" s="630">
        <v>370388</v>
      </c>
      <c r="CS11" s="631"/>
      <c r="CT11" s="631"/>
      <c r="CU11" s="631"/>
      <c r="CV11" s="631"/>
      <c r="CW11" s="631"/>
      <c r="CX11" s="631"/>
      <c r="CY11" s="632"/>
      <c r="CZ11" s="633">
        <v>1.4</v>
      </c>
      <c r="DA11" s="633"/>
      <c r="DB11" s="633"/>
      <c r="DC11" s="633"/>
      <c r="DD11" s="639">
        <v>11199</v>
      </c>
      <c r="DE11" s="631"/>
      <c r="DF11" s="631"/>
      <c r="DG11" s="631"/>
      <c r="DH11" s="631"/>
      <c r="DI11" s="631"/>
      <c r="DJ11" s="631"/>
      <c r="DK11" s="631"/>
      <c r="DL11" s="631"/>
      <c r="DM11" s="631"/>
      <c r="DN11" s="631"/>
      <c r="DO11" s="631"/>
      <c r="DP11" s="632"/>
      <c r="DQ11" s="639">
        <v>233988</v>
      </c>
      <c r="DR11" s="631"/>
      <c r="DS11" s="631"/>
      <c r="DT11" s="631"/>
      <c r="DU11" s="631"/>
      <c r="DV11" s="631"/>
      <c r="DW11" s="631"/>
      <c r="DX11" s="631"/>
      <c r="DY11" s="631"/>
      <c r="DZ11" s="631"/>
      <c r="EA11" s="631"/>
      <c r="EB11" s="631"/>
      <c r="EC11" s="640"/>
    </row>
    <row r="12" spans="2:143" ht="11.25" customHeight="1" x14ac:dyDescent="0.2">
      <c r="B12" s="627" t="s">
        <v>260</v>
      </c>
      <c r="C12" s="628"/>
      <c r="D12" s="628"/>
      <c r="E12" s="628"/>
      <c r="F12" s="628"/>
      <c r="G12" s="628"/>
      <c r="H12" s="628"/>
      <c r="I12" s="628"/>
      <c r="J12" s="628"/>
      <c r="K12" s="628"/>
      <c r="L12" s="628"/>
      <c r="M12" s="628"/>
      <c r="N12" s="628"/>
      <c r="O12" s="628"/>
      <c r="P12" s="628"/>
      <c r="Q12" s="629"/>
      <c r="R12" s="630">
        <v>8739</v>
      </c>
      <c r="S12" s="631"/>
      <c r="T12" s="631"/>
      <c r="U12" s="631"/>
      <c r="V12" s="631"/>
      <c r="W12" s="631"/>
      <c r="X12" s="631"/>
      <c r="Y12" s="632"/>
      <c r="Z12" s="633">
        <v>0</v>
      </c>
      <c r="AA12" s="633"/>
      <c r="AB12" s="633"/>
      <c r="AC12" s="633"/>
      <c r="AD12" s="634">
        <v>8739</v>
      </c>
      <c r="AE12" s="634"/>
      <c r="AF12" s="634"/>
      <c r="AG12" s="634"/>
      <c r="AH12" s="634"/>
      <c r="AI12" s="634"/>
      <c r="AJ12" s="634"/>
      <c r="AK12" s="634"/>
      <c r="AL12" s="635">
        <v>0.1</v>
      </c>
      <c r="AM12" s="636"/>
      <c r="AN12" s="636"/>
      <c r="AO12" s="637"/>
      <c r="AP12" s="627" t="s">
        <v>261</v>
      </c>
      <c r="AQ12" s="628"/>
      <c r="AR12" s="628"/>
      <c r="AS12" s="628"/>
      <c r="AT12" s="628"/>
      <c r="AU12" s="628"/>
      <c r="AV12" s="628"/>
      <c r="AW12" s="628"/>
      <c r="AX12" s="628"/>
      <c r="AY12" s="628"/>
      <c r="AZ12" s="628"/>
      <c r="BA12" s="628"/>
      <c r="BB12" s="628"/>
      <c r="BC12" s="628"/>
      <c r="BD12" s="628"/>
      <c r="BE12" s="628"/>
      <c r="BF12" s="629"/>
      <c r="BG12" s="630">
        <v>2993249</v>
      </c>
      <c r="BH12" s="631"/>
      <c r="BI12" s="631"/>
      <c r="BJ12" s="631"/>
      <c r="BK12" s="631"/>
      <c r="BL12" s="631"/>
      <c r="BM12" s="631"/>
      <c r="BN12" s="632"/>
      <c r="BO12" s="633">
        <v>41.7</v>
      </c>
      <c r="BP12" s="633"/>
      <c r="BQ12" s="633"/>
      <c r="BR12" s="633"/>
      <c r="BS12" s="634" t="s">
        <v>246</v>
      </c>
      <c r="BT12" s="634"/>
      <c r="BU12" s="634"/>
      <c r="BV12" s="634"/>
      <c r="BW12" s="634"/>
      <c r="BX12" s="634"/>
      <c r="BY12" s="634"/>
      <c r="BZ12" s="634"/>
      <c r="CA12" s="634"/>
      <c r="CB12" s="638"/>
      <c r="CD12" s="645" t="s">
        <v>262</v>
      </c>
      <c r="CE12" s="646"/>
      <c r="CF12" s="646"/>
      <c r="CG12" s="646"/>
      <c r="CH12" s="646"/>
      <c r="CI12" s="646"/>
      <c r="CJ12" s="646"/>
      <c r="CK12" s="646"/>
      <c r="CL12" s="646"/>
      <c r="CM12" s="646"/>
      <c r="CN12" s="646"/>
      <c r="CO12" s="646"/>
      <c r="CP12" s="646"/>
      <c r="CQ12" s="647"/>
      <c r="CR12" s="630">
        <v>561565</v>
      </c>
      <c r="CS12" s="631"/>
      <c r="CT12" s="631"/>
      <c r="CU12" s="631"/>
      <c r="CV12" s="631"/>
      <c r="CW12" s="631"/>
      <c r="CX12" s="631"/>
      <c r="CY12" s="632"/>
      <c r="CZ12" s="633">
        <v>2.1</v>
      </c>
      <c r="DA12" s="633"/>
      <c r="DB12" s="633"/>
      <c r="DC12" s="633"/>
      <c r="DD12" s="639">
        <v>57428</v>
      </c>
      <c r="DE12" s="631"/>
      <c r="DF12" s="631"/>
      <c r="DG12" s="631"/>
      <c r="DH12" s="631"/>
      <c r="DI12" s="631"/>
      <c r="DJ12" s="631"/>
      <c r="DK12" s="631"/>
      <c r="DL12" s="631"/>
      <c r="DM12" s="631"/>
      <c r="DN12" s="631"/>
      <c r="DO12" s="631"/>
      <c r="DP12" s="632"/>
      <c r="DQ12" s="639">
        <v>237176</v>
      </c>
      <c r="DR12" s="631"/>
      <c r="DS12" s="631"/>
      <c r="DT12" s="631"/>
      <c r="DU12" s="631"/>
      <c r="DV12" s="631"/>
      <c r="DW12" s="631"/>
      <c r="DX12" s="631"/>
      <c r="DY12" s="631"/>
      <c r="DZ12" s="631"/>
      <c r="EA12" s="631"/>
      <c r="EB12" s="631"/>
      <c r="EC12" s="640"/>
    </row>
    <row r="13" spans="2:143" ht="11.25" customHeight="1" x14ac:dyDescent="0.2">
      <c r="B13" s="627" t="s">
        <v>263</v>
      </c>
      <c r="C13" s="628"/>
      <c r="D13" s="628"/>
      <c r="E13" s="628"/>
      <c r="F13" s="628"/>
      <c r="G13" s="628"/>
      <c r="H13" s="628"/>
      <c r="I13" s="628"/>
      <c r="J13" s="628"/>
      <c r="K13" s="628"/>
      <c r="L13" s="628"/>
      <c r="M13" s="628"/>
      <c r="N13" s="628"/>
      <c r="O13" s="628"/>
      <c r="P13" s="628"/>
      <c r="Q13" s="629"/>
      <c r="R13" s="630" t="s">
        <v>237</v>
      </c>
      <c r="S13" s="631"/>
      <c r="T13" s="631"/>
      <c r="U13" s="631"/>
      <c r="V13" s="631"/>
      <c r="W13" s="631"/>
      <c r="X13" s="631"/>
      <c r="Y13" s="632"/>
      <c r="Z13" s="633" t="s">
        <v>237</v>
      </c>
      <c r="AA13" s="633"/>
      <c r="AB13" s="633"/>
      <c r="AC13" s="633"/>
      <c r="AD13" s="634" t="s">
        <v>237</v>
      </c>
      <c r="AE13" s="634"/>
      <c r="AF13" s="634"/>
      <c r="AG13" s="634"/>
      <c r="AH13" s="634"/>
      <c r="AI13" s="634"/>
      <c r="AJ13" s="634"/>
      <c r="AK13" s="634"/>
      <c r="AL13" s="635" t="s">
        <v>237</v>
      </c>
      <c r="AM13" s="636"/>
      <c r="AN13" s="636"/>
      <c r="AO13" s="637"/>
      <c r="AP13" s="627" t="s">
        <v>264</v>
      </c>
      <c r="AQ13" s="628"/>
      <c r="AR13" s="628"/>
      <c r="AS13" s="628"/>
      <c r="AT13" s="628"/>
      <c r="AU13" s="628"/>
      <c r="AV13" s="628"/>
      <c r="AW13" s="628"/>
      <c r="AX13" s="628"/>
      <c r="AY13" s="628"/>
      <c r="AZ13" s="628"/>
      <c r="BA13" s="628"/>
      <c r="BB13" s="628"/>
      <c r="BC13" s="628"/>
      <c r="BD13" s="628"/>
      <c r="BE13" s="628"/>
      <c r="BF13" s="629"/>
      <c r="BG13" s="630">
        <v>2989590</v>
      </c>
      <c r="BH13" s="631"/>
      <c r="BI13" s="631"/>
      <c r="BJ13" s="631"/>
      <c r="BK13" s="631"/>
      <c r="BL13" s="631"/>
      <c r="BM13" s="631"/>
      <c r="BN13" s="632"/>
      <c r="BO13" s="633">
        <v>41.7</v>
      </c>
      <c r="BP13" s="633"/>
      <c r="BQ13" s="633"/>
      <c r="BR13" s="633"/>
      <c r="BS13" s="634" t="s">
        <v>246</v>
      </c>
      <c r="BT13" s="634"/>
      <c r="BU13" s="634"/>
      <c r="BV13" s="634"/>
      <c r="BW13" s="634"/>
      <c r="BX13" s="634"/>
      <c r="BY13" s="634"/>
      <c r="BZ13" s="634"/>
      <c r="CA13" s="634"/>
      <c r="CB13" s="638"/>
      <c r="CD13" s="645" t="s">
        <v>265</v>
      </c>
      <c r="CE13" s="646"/>
      <c r="CF13" s="646"/>
      <c r="CG13" s="646"/>
      <c r="CH13" s="646"/>
      <c r="CI13" s="646"/>
      <c r="CJ13" s="646"/>
      <c r="CK13" s="646"/>
      <c r="CL13" s="646"/>
      <c r="CM13" s="646"/>
      <c r="CN13" s="646"/>
      <c r="CO13" s="646"/>
      <c r="CP13" s="646"/>
      <c r="CQ13" s="647"/>
      <c r="CR13" s="630">
        <v>2511345</v>
      </c>
      <c r="CS13" s="631"/>
      <c r="CT13" s="631"/>
      <c r="CU13" s="631"/>
      <c r="CV13" s="631"/>
      <c r="CW13" s="631"/>
      <c r="CX13" s="631"/>
      <c r="CY13" s="632"/>
      <c r="CZ13" s="633">
        <v>9.4</v>
      </c>
      <c r="DA13" s="633"/>
      <c r="DB13" s="633"/>
      <c r="DC13" s="633"/>
      <c r="DD13" s="639">
        <v>1657856</v>
      </c>
      <c r="DE13" s="631"/>
      <c r="DF13" s="631"/>
      <c r="DG13" s="631"/>
      <c r="DH13" s="631"/>
      <c r="DI13" s="631"/>
      <c r="DJ13" s="631"/>
      <c r="DK13" s="631"/>
      <c r="DL13" s="631"/>
      <c r="DM13" s="631"/>
      <c r="DN13" s="631"/>
      <c r="DO13" s="631"/>
      <c r="DP13" s="632"/>
      <c r="DQ13" s="639">
        <v>1098279</v>
      </c>
      <c r="DR13" s="631"/>
      <c r="DS13" s="631"/>
      <c r="DT13" s="631"/>
      <c r="DU13" s="631"/>
      <c r="DV13" s="631"/>
      <c r="DW13" s="631"/>
      <c r="DX13" s="631"/>
      <c r="DY13" s="631"/>
      <c r="DZ13" s="631"/>
      <c r="EA13" s="631"/>
      <c r="EB13" s="631"/>
      <c r="EC13" s="640"/>
    </row>
    <row r="14" spans="2:143" ht="11.25" customHeight="1" x14ac:dyDescent="0.2">
      <c r="B14" s="627" t="s">
        <v>266</v>
      </c>
      <c r="C14" s="628"/>
      <c r="D14" s="628"/>
      <c r="E14" s="628"/>
      <c r="F14" s="628"/>
      <c r="G14" s="628"/>
      <c r="H14" s="628"/>
      <c r="I14" s="628"/>
      <c r="J14" s="628"/>
      <c r="K14" s="628"/>
      <c r="L14" s="628"/>
      <c r="M14" s="628"/>
      <c r="N14" s="628"/>
      <c r="O14" s="628"/>
      <c r="P14" s="628"/>
      <c r="Q14" s="629"/>
      <c r="R14" s="630" t="s">
        <v>237</v>
      </c>
      <c r="S14" s="631"/>
      <c r="T14" s="631"/>
      <c r="U14" s="631"/>
      <c r="V14" s="631"/>
      <c r="W14" s="631"/>
      <c r="X14" s="631"/>
      <c r="Y14" s="632"/>
      <c r="Z14" s="633" t="s">
        <v>246</v>
      </c>
      <c r="AA14" s="633"/>
      <c r="AB14" s="633"/>
      <c r="AC14" s="633"/>
      <c r="AD14" s="634" t="s">
        <v>246</v>
      </c>
      <c r="AE14" s="634"/>
      <c r="AF14" s="634"/>
      <c r="AG14" s="634"/>
      <c r="AH14" s="634"/>
      <c r="AI14" s="634"/>
      <c r="AJ14" s="634"/>
      <c r="AK14" s="634"/>
      <c r="AL14" s="635" t="s">
        <v>246</v>
      </c>
      <c r="AM14" s="636"/>
      <c r="AN14" s="636"/>
      <c r="AO14" s="637"/>
      <c r="AP14" s="627" t="s">
        <v>267</v>
      </c>
      <c r="AQ14" s="628"/>
      <c r="AR14" s="628"/>
      <c r="AS14" s="628"/>
      <c r="AT14" s="628"/>
      <c r="AU14" s="628"/>
      <c r="AV14" s="628"/>
      <c r="AW14" s="628"/>
      <c r="AX14" s="628"/>
      <c r="AY14" s="628"/>
      <c r="AZ14" s="628"/>
      <c r="BA14" s="628"/>
      <c r="BB14" s="628"/>
      <c r="BC14" s="628"/>
      <c r="BD14" s="628"/>
      <c r="BE14" s="628"/>
      <c r="BF14" s="629"/>
      <c r="BG14" s="630">
        <v>203028</v>
      </c>
      <c r="BH14" s="631"/>
      <c r="BI14" s="631"/>
      <c r="BJ14" s="631"/>
      <c r="BK14" s="631"/>
      <c r="BL14" s="631"/>
      <c r="BM14" s="631"/>
      <c r="BN14" s="632"/>
      <c r="BO14" s="633">
        <v>2.8</v>
      </c>
      <c r="BP14" s="633"/>
      <c r="BQ14" s="633"/>
      <c r="BR14" s="633"/>
      <c r="BS14" s="634" t="s">
        <v>150</v>
      </c>
      <c r="BT14" s="634"/>
      <c r="BU14" s="634"/>
      <c r="BV14" s="634"/>
      <c r="BW14" s="634"/>
      <c r="BX14" s="634"/>
      <c r="BY14" s="634"/>
      <c r="BZ14" s="634"/>
      <c r="CA14" s="634"/>
      <c r="CB14" s="638"/>
      <c r="CD14" s="645" t="s">
        <v>268</v>
      </c>
      <c r="CE14" s="646"/>
      <c r="CF14" s="646"/>
      <c r="CG14" s="646"/>
      <c r="CH14" s="646"/>
      <c r="CI14" s="646"/>
      <c r="CJ14" s="646"/>
      <c r="CK14" s="646"/>
      <c r="CL14" s="646"/>
      <c r="CM14" s="646"/>
      <c r="CN14" s="646"/>
      <c r="CO14" s="646"/>
      <c r="CP14" s="646"/>
      <c r="CQ14" s="647"/>
      <c r="CR14" s="630">
        <v>686991</v>
      </c>
      <c r="CS14" s="631"/>
      <c r="CT14" s="631"/>
      <c r="CU14" s="631"/>
      <c r="CV14" s="631"/>
      <c r="CW14" s="631"/>
      <c r="CX14" s="631"/>
      <c r="CY14" s="632"/>
      <c r="CZ14" s="633">
        <v>2.6</v>
      </c>
      <c r="DA14" s="633"/>
      <c r="DB14" s="633"/>
      <c r="DC14" s="633"/>
      <c r="DD14" s="639">
        <v>10572</v>
      </c>
      <c r="DE14" s="631"/>
      <c r="DF14" s="631"/>
      <c r="DG14" s="631"/>
      <c r="DH14" s="631"/>
      <c r="DI14" s="631"/>
      <c r="DJ14" s="631"/>
      <c r="DK14" s="631"/>
      <c r="DL14" s="631"/>
      <c r="DM14" s="631"/>
      <c r="DN14" s="631"/>
      <c r="DO14" s="631"/>
      <c r="DP14" s="632"/>
      <c r="DQ14" s="639">
        <v>669265</v>
      </c>
      <c r="DR14" s="631"/>
      <c r="DS14" s="631"/>
      <c r="DT14" s="631"/>
      <c r="DU14" s="631"/>
      <c r="DV14" s="631"/>
      <c r="DW14" s="631"/>
      <c r="DX14" s="631"/>
      <c r="DY14" s="631"/>
      <c r="DZ14" s="631"/>
      <c r="EA14" s="631"/>
      <c r="EB14" s="631"/>
      <c r="EC14" s="640"/>
    </row>
    <row r="15" spans="2:143" ht="11.25" customHeight="1" x14ac:dyDescent="0.2">
      <c r="B15" s="627" t="s">
        <v>269</v>
      </c>
      <c r="C15" s="628"/>
      <c r="D15" s="628"/>
      <c r="E15" s="628"/>
      <c r="F15" s="628"/>
      <c r="G15" s="628"/>
      <c r="H15" s="628"/>
      <c r="I15" s="628"/>
      <c r="J15" s="628"/>
      <c r="K15" s="628"/>
      <c r="L15" s="628"/>
      <c r="M15" s="628"/>
      <c r="N15" s="628"/>
      <c r="O15" s="628"/>
      <c r="P15" s="628"/>
      <c r="Q15" s="629"/>
      <c r="R15" s="630" t="s">
        <v>237</v>
      </c>
      <c r="S15" s="631"/>
      <c r="T15" s="631"/>
      <c r="U15" s="631"/>
      <c r="V15" s="631"/>
      <c r="W15" s="631"/>
      <c r="X15" s="631"/>
      <c r="Y15" s="632"/>
      <c r="Z15" s="633" t="s">
        <v>237</v>
      </c>
      <c r="AA15" s="633"/>
      <c r="AB15" s="633"/>
      <c r="AC15" s="633"/>
      <c r="AD15" s="634" t="s">
        <v>237</v>
      </c>
      <c r="AE15" s="634"/>
      <c r="AF15" s="634"/>
      <c r="AG15" s="634"/>
      <c r="AH15" s="634"/>
      <c r="AI15" s="634"/>
      <c r="AJ15" s="634"/>
      <c r="AK15" s="634"/>
      <c r="AL15" s="635" t="s">
        <v>237</v>
      </c>
      <c r="AM15" s="636"/>
      <c r="AN15" s="636"/>
      <c r="AO15" s="637"/>
      <c r="AP15" s="627" t="s">
        <v>270</v>
      </c>
      <c r="AQ15" s="628"/>
      <c r="AR15" s="628"/>
      <c r="AS15" s="628"/>
      <c r="AT15" s="628"/>
      <c r="AU15" s="628"/>
      <c r="AV15" s="628"/>
      <c r="AW15" s="628"/>
      <c r="AX15" s="628"/>
      <c r="AY15" s="628"/>
      <c r="AZ15" s="628"/>
      <c r="BA15" s="628"/>
      <c r="BB15" s="628"/>
      <c r="BC15" s="628"/>
      <c r="BD15" s="628"/>
      <c r="BE15" s="628"/>
      <c r="BF15" s="629"/>
      <c r="BG15" s="630">
        <v>360519</v>
      </c>
      <c r="BH15" s="631"/>
      <c r="BI15" s="631"/>
      <c r="BJ15" s="631"/>
      <c r="BK15" s="631"/>
      <c r="BL15" s="631"/>
      <c r="BM15" s="631"/>
      <c r="BN15" s="632"/>
      <c r="BO15" s="633">
        <v>5</v>
      </c>
      <c r="BP15" s="633"/>
      <c r="BQ15" s="633"/>
      <c r="BR15" s="633"/>
      <c r="BS15" s="634" t="s">
        <v>237</v>
      </c>
      <c r="BT15" s="634"/>
      <c r="BU15" s="634"/>
      <c r="BV15" s="634"/>
      <c r="BW15" s="634"/>
      <c r="BX15" s="634"/>
      <c r="BY15" s="634"/>
      <c r="BZ15" s="634"/>
      <c r="CA15" s="634"/>
      <c r="CB15" s="638"/>
      <c r="CD15" s="645" t="s">
        <v>271</v>
      </c>
      <c r="CE15" s="646"/>
      <c r="CF15" s="646"/>
      <c r="CG15" s="646"/>
      <c r="CH15" s="646"/>
      <c r="CI15" s="646"/>
      <c r="CJ15" s="646"/>
      <c r="CK15" s="646"/>
      <c r="CL15" s="646"/>
      <c r="CM15" s="646"/>
      <c r="CN15" s="646"/>
      <c r="CO15" s="646"/>
      <c r="CP15" s="646"/>
      <c r="CQ15" s="647"/>
      <c r="CR15" s="630">
        <v>2109970</v>
      </c>
      <c r="CS15" s="631"/>
      <c r="CT15" s="631"/>
      <c r="CU15" s="631"/>
      <c r="CV15" s="631"/>
      <c r="CW15" s="631"/>
      <c r="CX15" s="631"/>
      <c r="CY15" s="632"/>
      <c r="CZ15" s="633">
        <v>7.9</v>
      </c>
      <c r="DA15" s="633"/>
      <c r="DB15" s="633"/>
      <c r="DC15" s="633"/>
      <c r="DD15" s="639">
        <v>72007</v>
      </c>
      <c r="DE15" s="631"/>
      <c r="DF15" s="631"/>
      <c r="DG15" s="631"/>
      <c r="DH15" s="631"/>
      <c r="DI15" s="631"/>
      <c r="DJ15" s="631"/>
      <c r="DK15" s="631"/>
      <c r="DL15" s="631"/>
      <c r="DM15" s="631"/>
      <c r="DN15" s="631"/>
      <c r="DO15" s="631"/>
      <c r="DP15" s="632"/>
      <c r="DQ15" s="639">
        <v>1930472</v>
      </c>
      <c r="DR15" s="631"/>
      <c r="DS15" s="631"/>
      <c r="DT15" s="631"/>
      <c r="DU15" s="631"/>
      <c r="DV15" s="631"/>
      <c r="DW15" s="631"/>
      <c r="DX15" s="631"/>
      <c r="DY15" s="631"/>
      <c r="DZ15" s="631"/>
      <c r="EA15" s="631"/>
      <c r="EB15" s="631"/>
      <c r="EC15" s="640"/>
    </row>
    <row r="16" spans="2:143" ht="11.25" customHeight="1" x14ac:dyDescent="0.2">
      <c r="B16" s="627" t="s">
        <v>272</v>
      </c>
      <c r="C16" s="628"/>
      <c r="D16" s="628"/>
      <c r="E16" s="628"/>
      <c r="F16" s="628"/>
      <c r="G16" s="628"/>
      <c r="H16" s="628"/>
      <c r="I16" s="628"/>
      <c r="J16" s="628"/>
      <c r="K16" s="628"/>
      <c r="L16" s="628"/>
      <c r="M16" s="628"/>
      <c r="N16" s="628"/>
      <c r="O16" s="628"/>
      <c r="P16" s="628"/>
      <c r="Q16" s="629"/>
      <c r="R16" s="630">
        <v>12283</v>
      </c>
      <c r="S16" s="631"/>
      <c r="T16" s="631"/>
      <c r="U16" s="631"/>
      <c r="V16" s="631"/>
      <c r="W16" s="631"/>
      <c r="X16" s="631"/>
      <c r="Y16" s="632"/>
      <c r="Z16" s="633">
        <v>0</v>
      </c>
      <c r="AA16" s="633"/>
      <c r="AB16" s="633"/>
      <c r="AC16" s="633"/>
      <c r="AD16" s="634">
        <v>12283</v>
      </c>
      <c r="AE16" s="634"/>
      <c r="AF16" s="634"/>
      <c r="AG16" s="634"/>
      <c r="AH16" s="634"/>
      <c r="AI16" s="634"/>
      <c r="AJ16" s="634"/>
      <c r="AK16" s="634"/>
      <c r="AL16" s="635">
        <v>0.1</v>
      </c>
      <c r="AM16" s="636"/>
      <c r="AN16" s="636"/>
      <c r="AO16" s="637"/>
      <c r="AP16" s="627" t="s">
        <v>273</v>
      </c>
      <c r="AQ16" s="628"/>
      <c r="AR16" s="628"/>
      <c r="AS16" s="628"/>
      <c r="AT16" s="628"/>
      <c r="AU16" s="628"/>
      <c r="AV16" s="628"/>
      <c r="AW16" s="628"/>
      <c r="AX16" s="628"/>
      <c r="AY16" s="628"/>
      <c r="AZ16" s="628"/>
      <c r="BA16" s="628"/>
      <c r="BB16" s="628"/>
      <c r="BC16" s="628"/>
      <c r="BD16" s="628"/>
      <c r="BE16" s="628"/>
      <c r="BF16" s="629"/>
      <c r="BG16" s="630" t="s">
        <v>150</v>
      </c>
      <c r="BH16" s="631"/>
      <c r="BI16" s="631"/>
      <c r="BJ16" s="631"/>
      <c r="BK16" s="631"/>
      <c r="BL16" s="631"/>
      <c r="BM16" s="631"/>
      <c r="BN16" s="632"/>
      <c r="BO16" s="633" t="s">
        <v>237</v>
      </c>
      <c r="BP16" s="633"/>
      <c r="BQ16" s="633"/>
      <c r="BR16" s="633"/>
      <c r="BS16" s="634" t="s">
        <v>246</v>
      </c>
      <c r="BT16" s="634"/>
      <c r="BU16" s="634"/>
      <c r="BV16" s="634"/>
      <c r="BW16" s="634"/>
      <c r="BX16" s="634"/>
      <c r="BY16" s="634"/>
      <c r="BZ16" s="634"/>
      <c r="CA16" s="634"/>
      <c r="CB16" s="638"/>
      <c r="CD16" s="645" t="s">
        <v>274</v>
      </c>
      <c r="CE16" s="646"/>
      <c r="CF16" s="646"/>
      <c r="CG16" s="646"/>
      <c r="CH16" s="646"/>
      <c r="CI16" s="646"/>
      <c r="CJ16" s="646"/>
      <c r="CK16" s="646"/>
      <c r="CL16" s="646"/>
      <c r="CM16" s="646"/>
      <c r="CN16" s="646"/>
      <c r="CO16" s="646"/>
      <c r="CP16" s="646"/>
      <c r="CQ16" s="647"/>
      <c r="CR16" s="630">
        <v>75</v>
      </c>
      <c r="CS16" s="631"/>
      <c r="CT16" s="631"/>
      <c r="CU16" s="631"/>
      <c r="CV16" s="631"/>
      <c r="CW16" s="631"/>
      <c r="CX16" s="631"/>
      <c r="CY16" s="632"/>
      <c r="CZ16" s="633">
        <v>0</v>
      </c>
      <c r="DA16" s="633"/>
      <c r="DB16" s="633"/>
      <c r="DC16" s="633"/>
      <c r="DD16" s="639" t="s">
        <v>246</v>
      </c>
      <c r="DE16" s="631"/>
      <c r="DF16" s="631"/>
      <c r="DG16" s="631"/>
      <c r="DH16" s="631"/>
      <c r="DI16" s="631"/>
      <c r="DJ16" s="631"/>
      <c r="DK16" s="631"/>
      <c r="DL16" s="631"/>
      <c r="DM16" s="631"/>
      <c r="DN16" s="631"/>
      <c r="DO16" s="631"/>
      <c r="DP16" s="632"/>
      <c r="DQ16" s="639">
        <v>75</v>
      </c>
      <c r="DR16" s="631"/>
      <c r="DS16" s="631"/>
      <c r="DT16" s="631"/>
      <c r="DU16" s="631"/>
      <c r="DV16" s="631"/>
      <c r="DW16" s="631"/>
      <c r="DX16" s="631"/>
      <c r="DY16" s="631"/>
      <c r="DZ16" s="631"/>
      <c r="EA16" s="631"/>
      <c r="EB16" s="631"/>
      <c r="EC16" s="640"/>
    </row>
    <row r="17" spans="2:133" ht="11.25" customHeight="1" x14ac:dyDescent="0.2">
      <c r="B17" s="627" t="s">
        <v>275</v>
      </c>
      <c r="C17" s="628"/>
      <c r="D17" s="628"/>
      <c r="E17" s="628"/>
      <c r="F17" s="628"/>
      <c r="G17" s="628"/>
      <c r="H17" s="628"/>
      <c r="I17" s="628"/>
      <c r="J17" s="628"/>
      <c r="K17" s="628"/>
      <c r="L17" s="628"/>
      <c r="M17" s="628"/>
      <c r="N17" s="628"/>
      <c r="O17" s="628"/>
      <c r="P17" s="628"/>
      <c r="Q17" s="629"/>
      <c r="R17" s="630">
        <v>186346</v>
      </c>
      <c r="S17" s="631"/>
      <c r="T17" s="631"/>
      <c r="U17" s="631"/>
      <c r="V17" s="631"/>
      <c r="W17" s="631"/>
      <c r="X17" s="631"/>
      <c r="Y17" s="632"/>
      <c r="Z17" s="633">
        <v>0.7</v>
      </c>
      <c r="AA17" s="633"/>
      <c r="AB17" s="633"/>
      <c r="AC17" s="633"/>
      <c r="AD17" s="634">
        <v>186346</v>
      </c>
      <c r="AE17" s="634"/>
      <c r="AF17" s="634"/>
      <c r="AG17" s="634"/>
      <c r="AH17" s="634"/>
      <c r="AI17" s="634"/>
      <c r="AJ17" s="634"/>
      <c r="AK17" s="634"/>
      <c r="AL17" s="635">
        <v>1.4</v>
      </c>
      <c r="AM17" s="636"/>
      <c r="AN17" s="636"/>
      <c r="AO17" s="637"/>
      <c r="AP17" s="627" t="s">
        <v>276</v>
      </c>
      <c r="AQ17" s="628"/>
      <c r="AR17" s="628"/>
      <c r="AS17" s="628"/>
      <c r="AT17" s="628"/>
      <c r="AU17" s="628"/>
      <c r="AV17" s="628"/>
      <c r="AW17" s="628"/>
      <c r="AX17" s="628"/>
      <c r="AY17" s="628"/>
      <c r="AZ17" s="628"/>
      <c r="BA17" s="628"/>
      <c r="BB17" s="628"/>
      <c r="BC17" s="628"/>
      <c r="BD17" s="628"/>
      <c r="BE17" s="628"/>
      <c r="BF17" s="629"/>
      <c r="BG17" s="630" t="s">
        <v>237</v>
      </c>
      <c r="BH17" s="631"/>
      <c r="BI17" s="631"/>
      <c r="BJ17" s="631"/>
      <c r="BK17" s="631"/>
      <c r="BL17" s="631"/>
      <c r="BM17" s="631"/>
      <c r="BN17" s="632"/>
      <c r="BO17" s="633" t="s">
        <v>246</v>
      </c>
      <c r="BP17" s="633"/>
      <c r="BQ17" s="633"/>
      <c r="BR17" s="633"/>
      <c r="BS17" s="634" t="s">
        <v>237</v>
      </c>
      <c r="BT17" s="634"/>
      <c r="BU17" s="634"/>
      <c r="BV17" s="634"/>
      <c r="BW17" s="634"/>
      <c r="BX17" s="634"/>
      <c r="BY17" s="634"/>
      <c r="BZ17" s="634"/>
      <c r="CA17" s="634"/>
      <c r="CB17" s="638"/>
      <c r="CD17" s="645" t="s">
        <v>277</v>
      </c>
      <c r="CE17" s="646"/>
      <c r="CF17" s="646"/>
      <c r="CG17" s="646"/>
      <c r="CH17" s="646"/>
      <c r="CI17" s="646"/>
      <c r="CJ17" s="646"/>
      <c r="CK17" s="646"/>
      <c r="CL17" s="646"/>
      <c r="CM17" s="646"/>
      <c r="CN17" s="646"/>
      <c r="CO17" s="646"/>
      <c r="CP17" s="646"/>
      <c r="CQ17" s="647"/>
      <c r="CR17" s="630">
        <v>2355020</v>
      </c>
      <c r="CS17" s="631"/>
      <c r="CT17" s="631"/>
      <c r="CU17" s="631"/>
      <c r="CV17" s="631"/>
      <c r="CW17" s="631"/>
      <c r="CX17" s="631"/>
      <c r="CY17" s="632"/>
      <c r="CZ17" s="633">
        <v>8.8000000000000007</v>
      </c>
      <c r="DA17" s="633"/>
      <c r="DB17" s="633"/>
      <c r="DC17" s="633"/>
      <c r="DD17" s="639" t="s">
        <v>246</v>
      </c>
      <c r="DE17" s="631"/>
      <c r="DF17" s="631"/>
      <c r="DG17" s="631"/>
      <c r="DH17" s="631"/>
      <c r="DI17" s="631"/>
      <c r="DJ17" s="631"/>
      <c r="DK17" s="631"/>
      <c r="DL17" s="631"/>
      <c r="DM17" s="631"/>
      <c r="DN17" s="631"/>
      <c r="DO17" s="631"/>
      <c r="DP17" s="632"/>
      <c r="DQ17" s="639">
        <v>2301263</v>
      </c>
      <c r="DR17" s="631"/>
      <c r="DS17" s="631"/>
      <c r="DT17" s="631"/>
      <c r="DU17" s="631"/>
      <c r="DV17" s="631"/>
      <c r="DW17" s="631"/>
      <c r="DX17" s="631"/>
      <c r="DY17" s="631"/>
      <c r="DZ17" s="631"/>
      <c r="EA17" s="631"/>
      <c r="EB17" s="631"/>
      <c r="EC17" s="640"/>
    </row>
    <row r="18" spans="2:133" ht="11.25" customHeight="1" x14ac:dyDescent="0.2">
      <c r="B18" s="627" t="s">
        <v>278</v>
      </c>
      <c r="C18" s="628"/>
      <c r="D18" s="628"/>
      <c r="E18" s="628"/>
      <c r="F18" s="628"/>
      <c r="G18" s="628"/>
      <c r="H18" s="628"/>
      <c r="I18" s="628"/>
      <c r="J18" s="628"/>
      <c r="K18" s="628"/>
      <c r="L18" s="628"/>
      <c r="M18" s="628"/>
      <c r="N18" s="628"/>
      <c r="O18" s="628"/>
      <c r="P18" s="628"/>
      <c r="Q18" s="629"/>
      <c r="R18" s="630">
        <v>127296</v>
      </c>
      <c r="S18" s="631"/>
      <c r="T18" s="631"/>
      <c r="U18" s="631"/>
      <c r="V18" s="631"/>
      <c r="W18" s="631"/>
      <c r="X18" s="631"/>
      <c r="Y18" s="632"/>
      <c r="Z18" s="633">
        <v>0.4</v>
      </c>
      <c r="AA18" s="633"/>
      <c r="AB18" s="633"/>
      <c r="AC18" s="633"/>
      <c r="AD18" s="634">
        <v>127296</v>
      </c>
      <c r="AE18" s="634"/>
      <c r="AF18" s="634"/>
      <c r="AG18" s="634"/>
      <c r="AH18" s="634"/>
      <c r="AI18" s="634"/>
      <c r="AJ18" s="634"/>
      <c r="AK18" s="634"/>
      <c r="AL18" s="635">
        <v>0.89999997615814209</v>
      </c>
      <c r="AM18" s="636"/>
      <c r="AN18" s="636"/>
      <c r="AO18" s="637"/>
      <c r="AP18" s="627" t="s">
        <v>279</v>
      </c>
      <c r="AQ18" s="628"/>
      <c r="AR18" s="628"/>
      <c r="AS18" s="628"/>
      <c r="AT18" s="628"/>
      <c r="AU18" s="628"/>
      <c r="AV18" s="628"/>
      <c r="AW18" s="628"/>
      <c r="AX18" s="628"/>
      <c r="AY18" s="628"/>
      <c r="AZ18" s="628"/>
      <c r="BA18" s="628"/>
      <c r="BB18" s="628"/>
      <c r="BC18" s="628"/>
      <c r="BD18" s="628"/>
      <c r="BE18" s="628"/>
      <c r="BF18" s="629"/>
      <c r="BG18" s="630" t="s">
        <v>237</v>
      </c>
      <c r="BH18" s="631"/>
      <c r="BI18" s="631"/>
      <c r="BJ18" s="631"/>
      <c r="BK18" s="631"/>
      <c r="BL18" s="631"/>
      <c r="BM18" s="631"/>
      <c r="BN18" s="632"/>
      <c r="BO18" s="633" t="s">
        <v>246</v>
      </c>
      <c r="BP18" s="633"/>
      <c r="BQ18" s="633"/>
      <c r="BR18" s="633"/>
      <c r="BS18" s="634" t="s">
        <v>237</v>
      </c>
      <c r="BT18" s="634"/>
      <c r="BU18" s="634"/>
      <c r="BV18" s="634"/>
      <c r="BW18" s="634"/>
      <c r="BX18" s="634"/>
      <c r="BY18" s="634"/>
      <c r="BZ18" s="634"/>
      <c r="CA18" s="634"/>
      <c r="CB18" s="638"/>
      <c r="CD18" s="645" t="s">
        <v>280</v>
      </c>
      <c r="CE18" s="646"/>
      <c r="CF18" s="646"/>
      <c r="CG18" s="646"/>
      <c r="CH18" s="646"/>
      <c r="CI18" s="646"/>
      <c r="CJ18" s="646"/>
      <c r="CK18" s="646"/>
      <c r="CL18" s="646"/>
      <c r="CM18" s="646"/>
      <c r="CN18" s="646"/>
      <c r="CO18" s="646"/>
      <c r="CP18" s="646"/>
      <c r="CQ18" s="647"/>
      <c r="CR18" s="630" t="s">
        <v>246</v>
      </c>
      <c r="CS18" s="631"/>
      <c r="CT18" s="631"/>
      <c r="CU18" s="631"/>
      <c r="CV18" s="631"/>
      <c r="CW18" s="631"/>
      <c r="CX18" s="631"/>
      <c r="CY18" s="632"/>
      <c r="CZ18" s="633" t="s">
        <v>237</v>
      </c>
      <c r="DA18" s="633"/>
      <c r="DB18" s="633"/>
      <c r="DC18" s="633"/>
      <c r="DD18" s="639" t="s">
        <v>246</v>
      </c>
      <c r="DE18" s="631"/>
      <c r="DF18" s="631"/>
      <c r="DG18" s="631"/>
      <c r="DH18" s="631"/>
      <c r="DI18" s="631"/>
      <c r="DJ18" s="631"/>
      <c r="DK18" s="631"/>
      <c r="DL18" s="631"/>
      <c r="DM18" s="631"/>
      <c r="DN18" s="631"/>
      <c r="DO18" s="631"/>
      <c r="DP18" s="632"/>
      <c r="DQ18" s="639" t="s">
        <v>237</v>
      </c>
      <c r="DR18" s="631"/>
      <c r="DS18" s="631"/>
      <c r="DT18" s="631"/>
      <c r="DU18" s="631"/>
      <c r="DV18" s="631"/>
      <c r="DW18" s="631"/>
      <c r="DX18" s="631"/>
      <c r="DY18" s="631"/>
      <c r="DZ18" s="631"/>
      <c r="EA18" s="631"/>
      <c r="EB18" s="631"/>
      <c r="EC18" s="640"/>
    </row>
    <row r="19" spans="2:133" ht="11.25" customHeight="1" x14ac:dyDescent="0.2">
      <c r="B19" s="627" t="s">
        <v>281</v>
      </c>
      <c r="C19" s="628"/>
      <c r="D19" s="628"/>
      <c r="E19" s="628"/>
      <c r="F19" s="628"/>
      <c r="G19" s="628"/>
      <c r="H19" s="628"/>
      <c r="I19" s="628"/>
      <c r="J19" s="628"/>
      <c r="K19" s="628"/>
      <c r="L19" s="628"/>
      <c r="M19" s="628"/>
      <c r="N19" s="628"/>
      <c r="O19" s="628"/>
      <c r="P19" s="628"/>
      <c r="Q19" s="629"/>
      <c r="R19" s="630">
        <v>92702</v>
      </c>
      <c r="S19" s="631"/>
      <c r="T19" s="631"/>
      <c r="U19" s="631"/>
      <c r="V19" s="631"/>
      <c r="W19" s="631"/>
      <c r="X19" s="631"/>
      <c r="Y19" s="632"/>
      <c r="Z19" s="633">
        <v>0.3</v>
      </c>
      <c r="AA19" s="633"/>
      <c r="AB19" s="633"/>
      <c r="AC19" s="633"/>
      <c r="AD19" s="634">
        <v>92702</v>
      </c>
      <c r="AE19" s="634"/>
      <c r="AF19" s="634"/>
      <c r="AG19" s="634"/>
      <c r="AH19" s="634"/>
      <c r="AI19" s="634"/>
      <c r="AJ19" s="634"/>
      <c r="AK19" s="634"/>
      <c r="AL19" s="635">
        <v>0.7</v>
      </c>
      <c r="AM19" s="636"/>
      <c r="AN19" s="636"/>
      <c r="AO19" s="637"/>
      <c r="AP19" s="627" t="s">
        <v>282</v>
      </c>
      <c r="AQ19" s="628"/>
      <c r="AR19" s="628"/>
      <c r="AS19" s="628"/>
      <c r="AT19" s="628"/>
      <c r="AU19" s="628"/>
      <c r="AV19" s="628"/>
      <c r="AW19" s="628"/>
      <c r="AX19" s="628"/>
      <c r="AY19" s="628"/>
      <c r="AZ19" s="628"/>
      <c r="BA19" s="628"/>
      <c r="BB19" s="628"/>
      <c r="BC19" s="628"/>
      <c r="BD19" s="628"/>
      <c r="BE19" s="628"/>
      <c r="BF19" s="629"/>
      <c r="BG19" s="630" t="s">
        <v>246</v>
      </c>
      <c r="BH19" s="631"/>
      <c r="BI19" s="631"/>
      <c r="BJ19" s="631"/>
      <c r="BK19" s="631"/>
      <c r="BL19" s="631"/>
      <c r="BM19" s="631"/>
      <c r="BN19" s="632"/>
      <c r="BO19" s="633" t="s">
        <v>237</v>
      </c>
      <c r="BP19" s="633"/>
      <c r="BQ19" s="633"/>
      <c r="BR19" s="633"/>
      <c r="BS19" s="634" t="s">
        <v>237</v>
      </c>
      <c r="BT19" s="634"/>
      <c r="BU19" s="634"/>
      <c r="BV19" s="634"/>
      <c r="BW19" s="634"/>
      <c r="BX19" s="634"/>
      <c r="BY19" s="634"/>
      <c r="BZ19" s="634"/>
      <c r="CA19" s="634"/>
      <c r="CB19" s="638"/>
      <c r="CD19" s="645" t="s">
        <v>283</v>
      </c>
      <c r="CE19" s="646"/>
      <c r="CF19" s="646"/>
      <c r="CG19" s="646"/>
      <c r="CH19" s="646"/>
      <c r="CI19" s="646"/>
      <c r="CJ19" s="646"/>
      <c r="CK19" s="646"/>
      <c r="CL19" s="646"/>
      <c r="CM19" s="646"/>
      <c r="CN19" s="646"/>
      <c r="CO19" s="646"/>
      <c r="CP19" s="646"/>
      <c r="CQ19" s="647"/>
      <c r="CR19" s="630" t="s">
        <v>246</v>
      </c>
      <c r="CS19" s="631"/>
      <c r="CT19" s="631"/>
      <c r="CU19" s="631"/>
      <c r="CV19" s="631"/>
      <c r="CW19" s="631"/>
      <c r="CX19" s="631"/>
      <c r="CY19" s="632"/>
      <c r="CZ19" s="633" t="s">
        <v>237</v>
      </c>
      <c r="DA19" s="633"/>
      <c r="DB19" s="633"/>
      <c r="DC19" s="633"/>
      <c r="DD19" s="639" t="s">
        <v>246</v>
      </c>
      <c r="DE19" s="631"/>
      <c r="DF19" s="631"/>
      <c r="DG19" s="631"/>
      <c r="DH19" s="631"/>
      <c r="DI19" s="631"/>
      <c r="DJ19" s="631"/>
      <c r="DK19" s="631"/>
      <c r="DL19" s="631"/>
      <c r="DM19" s="631"/>
      <c r="DN19" s="631"/>
      <c r="DO19" s="631"/>
      <c r="DP19" s="632"/>
      <c r="DQ19" s="639" t="s">
        <v>237</v>
      </c>
      <c r="DR19" s="631"/>
      <c r="DS19" s="631"/>
      <c r="DT19" s="631"/>
      <c r="DU19" s="631"/>
      <c r="DV19" s="631"/>
      <c r="DW19" s="631"/>
      <c r="DX19" s="631"/>
      <c r="DY19" s="631"/>
      <c r="DZ19" s="631"/>
      <c r="EA19" s="631"/>
      <c r="EB19" s="631"/>
      <c r="EC19" s="640"/>
    </row>
    <row r="20" spans="2:133" ht="11.25" customHeight="1" x14ac:dyDescent="0.2">
      <c r="B20" s="627" t="s">
        <v>284</v>
      </c>
      <c r="C20" s="628"/>
      <c r="D20" s="628"/>
      <c r="E20" s="628"/>
      <c r="F20" s="628"/>
      <c r="G20" s="628"/>
      <c r="H20" s="628"/>
      <c r="I20" s="628"/>
      <c r="J20" s="628"/>
      <c r="K20" s="628"/>
      <c r="L20" s="628"/>
      <c r="M20" s="628"/>
      <c r="N20" s="628"/>
      <c r="O20" s="628"/>
      <c r="P20" s="628"/>
      <c r="Q20" s="629"/>
      <c r="R20" s="630">
        <v>3910</v>
      </c>
      <c r="S20" s="631"/>
      <c r="T20" s="631"/>
      <c r="U20" s="631"/>
      <c r="V20" s="631"/>
      <c r="W20" s="631"/>
      <c r="X20" s="631"/>
      <c r="Y20" s="632"/>
      <c r="Z20" s="633">
        <v>0</v>
      </c>
      <c r="AA20" s="633"/>
      <c r="AB20" s="633"/>
      <c r="AC20" s="633"/>
      <c r="AD20" s="634">
        <v>3910</v>
      </c>
      <c r="AE20" s="634"/>
      <c r="AF20" s="634"/>
      <c r="AG20" s="634"/>
      <c r="AH20" s="634"/>
      <c r="AI20" s="634"/>
      <c r="AJ20" s="634"/>
      <c r="AK20" s="634"/>
      <c r="AL20" s="635">
        <v>0</v>
      </c>
      <c r="AM20" s="636"/>
      <c r="AN20" s="636"/>
      <c r="AO20" s="637"/>
      <c r="AP20" s="627" t="s">
        <v>285</v>
      </c>
      <c r="AQ20" s="628"/>
      <c r="AR20" s="628"/>
      <c r="AS20" s="628"/>
      <c r="AT20" s="628"/>
      <c r="AU20" s="628"/>
      <c r="AV20" s="628"/>
      <c r="AW20" s="628"/>
      <c r="AX20" s="628"/>
      <c r="AY20" s="628"/>
      <c r="AZ20" s="628"/>
      <c r="BA20" s="628"/>
      <c r="BB20" s="628"/>
      <c r="BC20" s="628"/>
      <c r="BD20" s="628"/>
      <c r="BE20" s="628"/>
      <c r="BF20" s="629"/>
      <c r="BG20" s="630" t="s">
        <v>246</v>
      </c>
      <c r="BH20" s="631"/>
      <c r="BI20" s="631"/>
      <c r="BJ20" s="631"/>
      <c r="BK20" s="631"/>
      <c r="BL20" s="631"/>
      <c r="BM20" s="631"/>
      <c r="BN20" s="632"/>
      <c r="BO20" s="633" t="s">
        <v>246</v>
      </c>
      <c r="BP20" s="633"/>
      <c r="BQ20" s="633"/>
      <c r="BR20" s="633"/>
      <c r="BS20" s="634" t="s">
        <v>246</v>
      </c>
      <c r="BT20" s="634"/>
      <c r="BU20" s="634"/>
      <c r="BV20" s="634"/>
      <c r="BW20" s="634"/>
      <c r="BX20" s="634"/>
      <c r="BY20" s="634"/>
      <c r="BZ20" s="634"/>
      <c r="CA20" s="634"/>
      <c r="CB20" s="638"/>
      <c r="CD20" s="645" t="s">
        <v>286</v>
      </c>
      <c r="CE20" s="646"/>
      <c r="CF20" s="646"/>
      <c r="CG20" s="646"/>
      <c r="CH20" s="646"/>
      <c r="CI20" s="646"/>
      <c r="CJ20" s="646"/>
      <c r="CK20" s="646"/>
      <c r="CL20" s="646"/>
      <c r="CM20" s="646"/>
      <c r="CN20" s="646"/>
      <c r="CO20" s="646"/>
      <c r="CP20" s="646"/>
      <c r="CQ20" s="647"/>
      <c r="CR20" s="630">
        <v>26816308</v>
      </c>
      <c r="CS20" s="631"/>
      <c r="CT20" s="631"/>
      <c r="CU20" s="631"/>
      <c r="CV20" s="631"/>
      <c r="CW20" s="631"/>
      <c r="CX20" s="631"/>
      <c r="CY20" s="632"/>
      <c r="CZ20" s="633">
        <v>100</v>
      </c>
      <c r="DA20" s="633"/>
      <c r="DB20" s="633"/>
      <c r="DC20" s="633"/>
      <c r="DD20" s="639">
        <v>1868159</v>
      </c>
      <c r="DE20" s="631"/>
      <c r="DF20" s="631"/>
      <c r="DG20" s="631"/>
      <c r="DH20" s="631"/>
      <c r="DI20" s="631"/>
      <c r="DJ20" s="631"/>
      <c r="DK20" s="631"/>
      <c r="DL20" s="631"/>
      <c r="DM20" s="631"/>
      <c r="DN20" s="631"/>
      <c r="DO20" s="631"/>
      <c r="DP20" s="632"/>
      <c r="DQ20" s="639">
        <v>15038166</v>
      </c>
      <c r="DR20" s="631"/>
      <c r="DS20" s="631"/>
      <c r="DT20" s="631"/>
      <c r="DU20" s="631"/>
      <c r="DV20" s="631"/>
      <c r="DW20" s="631"/>
      <c r="DX20" s="631"/>
      <c r="DY20" s="631"/>
      <c r="DZ20" s="631"/>
      <c r="EA20" s="631"/>
      <c r="EB20" s="631"/>
      <c r="EC20" s="640"/>
    </row>
    <row r="21" spans="2:133" ht="11.25" customHeight="1" x14ac:dyDescent="0.2">
      <c r="B21" s="627" t="s">
        <v>287</v>
      </c>
      <c r="C21" s="628"/>
      <c r="D21" s="628"/>
      <c r="E21" s="628"/>
      <c r="F21" s="628"/>
      <c r="G21" s="628"/>
      <c r="H21" s="628"/>
      <c r="I21" s="628"/>
      <c r="J21" s="628"/>
      <c r="K21" s="628"/>
      <c r="L21" s="628"/>
      <c r="M21" s="628"/>
      <c r="N21" s="628"/>
      <c r="O21" s="628"/>
      <c r="P21" s="628"/>
      <c r="Q21" s="629"/>
      <c r="R21" s="630">
        <v>3082</v>
      </c>
      <c r="S21" s="631"/>
      <c r="T21" s="631"/>
      <c r="U21" s="631"/>
      <c r="V21" s="631"/>
      <c r="W21" s="631"/>
      <c r="X21" s="631"/>
      <c r="Y21" s="632"/>
      <c r="Z21" s="633">
        <v>0</v>
      </c>
      <c r="AA21" s="633"/>
      <c r="AB21" s="633"/>
      <c r="AC21" s="633"/>
      <c r="AD21" s="634">
        <v>3082</v>
      </c>
      <c r="AE21" s="634"/>
      <c r="AF21" s="634"/>
      <c r="AG21" s="634"/>
      <c r="AH21" s="634"/>
      <c r="AI21" s="634"/>
      <c r="AJ21" s="634"/>
      <c r="AK21" s="634"/>
      <c r="AL21" s="635">
        <v>0</v>
      </c>
      <c r="AM21" s="636"/>
      <c r="AN21" s="636"/>
      <c r="AO21" s="637"/>
      <c r="AP21" s="649" t="s">
        <v>288</v>
      </c>
      <c r="AQ21" s="650"/>
      <c r="AR21" s="650"/>
      <c r="AS21" s="650"/>
      <c r="AT21" s="650"/>
      <c r="AU21" s="650"/>
      <c r="AV21" s="650"/>
      <c r="AW21" s="650"/>
      <c r="AX21" s="650"/>
      <c r="AY21" s="650"/>
      <c r="AZ21" s="650"/>
      <c r="BA21" s="650"/>
      <c r="BB21" s="650"/>
      <c r="BC21" s="650"/>
      <c r="BD21" s="650"/>
      <c r="BE21" s="650"/>
      <c r="BF21" s="651"/>
      <c r="BG21" s="630" t="s">
        <v>237</v>
      </c>
      <c r="BH21" s="631"/>
      <c r="BI21" s="631"/>
      <c r="BJ21" s="631"/>
      <c r="BK21" s="631"/>
      <c r="BL21" s="631"/>
      <c r="BM21" s="631"/>
      <c r="BN21" s="632"/>
      <c r="BO21" s="633" t="s">
        <v>237</v>
      </c>
      <c r="BP21" s="633"/>
      <c r="BQ21" s="633"/>
      <c r="BR21" s="633"/>
      <c r="BS21" s="634" t="s">
        <v>246</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8" t="s">
        <v>289</v>
      </c>
      <c r="C22" s="669"/>
      <c r="D22" s="669"/>
      <c r="E22" s="669"/>
      <c r="F22" s="669"/>
      <c r="G22" s="669"/>
      <c r="H22" s="669"/>
      <c r="I22" s="669"/>
      <c r="J22" s="669"/>
      <c r="K22" s="669"/>
      <c r="L22" s="669"/>
      <c r="M22" s="669"/>
      <c r="N22" s="669"/>
      <c r="O22" s="669"/>
      <c r="P22" s="669"/>
      <c r="Q22" s="670"/>
      <c r="R22" s="630">
        <v>27602</v>
      </c>
      <c r="S22" s="631"/>
      <c r="T22" s="631"/>
      <c r="U22" s="631"/>
      <c r="V22" s="631"/>
      <c r="W22" s="631"/>
      <c r="X22" s="631"/>
      <c r="Y22" s="632"/>
      <c r="Z22" s="633">
        <v>0.1</v>
      </c>
      <c r="AA22" s="633"/>
      <c r="AB22" s="633"/>
      <c r="AC22" s="633"/>
      <c r="AD22" s="634">
        <v>27602</v>
      </c>
      <c r="AE22" s="634"/>
      <c r="AF22" s="634"/>
      <c r="AG22" s="634"/>
      <c r="AH22" s="634"/>
      <c r="AI22" s="634"/>
      <c r="AJ22" s="634"/>
      <c r="AK22" s="634"/>
      <c r="AL22" s="635">
        <v>0.20000000298023224</v>
      </c>
      <c r="AM22" s="636"/>
      <c r="AN22" s="636"/>
      <c r="AO22" s="637"/>
      <c r="AP22" s="649" t="s">
        <v>290</v>
      </c>
      <c r="AQ22" s="650"/>
      <c r="AR22" s="650"/>
      <c r="AS22" s="650"/>
      <c r="AT22" s="650"/>
      <c r="AU22" s="650"/>
      <c r="AV22" s="650"/>
      <c r="AW22" s="650"/>
      <c r="AX22" s="650"/>
      <c r="AY22" s="650"/>
      <c r="AZ22" s="650"/>
      <c r="BA22" s="650"/>
      <c r="BB22" s="650"/>
      <c r="BC22" s="650"/>
      <c r="BD22" s="650"/>
      <c r="BE22" s="650"/>
      <c r="BF22" s="651"/>
      <c r="BG22" s="630" t="s">
        <v>246</v>
      </c>
      <c r="BH22" s="631"/>
      <c r="BI22" s="631"/>
      <c r="BJ22" s="631"/>
      <c r="BK22" s="631"/>
      <c r="BL22" s="631"/>
      <c r="BM22" s="631"/>
      <c r="BN22" s="632"/>
      <c r="BO22" s="633" t="s">
        <v>246</v>
      </c>
      <c r="BP22" s="633"/>
      <c r="BQ22" s="633"/>
      <c r="BR22" s="633"/>
      <c r="BS22" s="634" t="s">
        <v>237</v>
      </c>
      <c r="BT22" s="634"/>
      <c r="BU22" s="634"/>
      <c r="BV22" s="634"/>
      <c r="BW22" s="634"/>
      <c r="BX22" s="634"/>
      <c r="BY22" s="634"/>
      <c r="BZ22" s="634"/>
      <c r="CA22" s="634"/>
      <c r="CB22" s="638"/>
      <c r="CD22" s="612" t="s">
        <v>291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292</v>
      </c>
      <c r="C23" s="628"/>
      <c r="D23" s="628"/>
      <c r="E23" s="628"/>
      <c r="F23" s="628"/>
      <c r="G23" s="628"/>
      <c r="H23" s="628"/>
      <c r="I23" s="628"/>
      <c r="J23" s="628"/>
      <c r="K23" s="628"/>
      <c r="L23" s="628"/>
      <c r="M23" s="628"/>
      <c r="N23" s="628"/>
      <c r="O23" s="628"/>
      <c r="P23" s="628"/>
      <c r="Q23" s="629"/>
      <c r="R23" s="630">
        <v>4928555</v>
      </c>
      <c r="S23" s="631"/>
      <c r="T23" s="631"/>
      <c r="U23" s="631"/>
      <c r="V23" s="631"/>
      <c r="W23" s="631"/>
      <c r="X23" s="631"/>
      <c r="Y23" s="632"/>
      <c r="Z23" s="633">
        <v>17.3</v>
      </c>
      <c r="AA23" s="633"/>
      <c r="AB23" s="633"/>
      <c r="AC23" s="633"/>
      <c r="AD23" s="634">
        <v>4414677</v>
      </c>
      <c r="AE23" s="634"/>
      <c r="AF23" s="634"/>
      <c r="AG23" s="634"/>
      <c r="AH23" s="634"/>
      <c r="AI23" s="634"/>
      <c r="AJ23" s="634"/>
      <c r="AK23" s="634"/>
      <c r="AL23" s="635">
        <v>32.6</v>
      </c>
      <c r="AM23" s="636"/>
      <c r="AN23" s="636"/>
      <c r="AO23" s="637"/>
      <c r="AP23" s="649" t="s">
        <v>293</v>
      </c>
      <c r="AQ23" s="650"/>
      <c r="AR23" s="650"/>
      <c r="AS23" s="650"/>
      <c r="AT23" s="650"/>
      <c r="AU23" s="650"/>
      <c r="AV23" s="650"/>
      <c r="AW23" s="650"/>
      <c r="AX23" s="650"/>
      <c r="AY23" s="650"/>
      <c r="AZ23" s="650"/>
      <c r="BA23" s="650"/>
      <c r="BB23" s="650"/>
      <c r="BC23" s="650"/>
      <c r="BD23" s="650"/>
      <c r="BE23" s="650"/>
      <c r="BF23" s="651"/>
      <c r="BG23" s="630" t="s">
        <v>246</v>
      </c>
      <c r="BH23" s="631"/>
      <c r="BI23" s="631"/>
      <c r="BJ23" s="631"/>
      <c r="BK23" s="631"/>
      <c r="BL23" s="631"/>
      <c r="BM23" s="631"/>
      <c r="BN23" s="632"/>
      <c r="BO23" s="633" t="s">
        <v>237</v>
      </c>
      <c r="BP23" s="633"/>
      <c r="BQ23" s="633"/>
      <c r="BR23" s="633"/>
      <c r="BS23" s="634" t="s">
        <v>246</v>
      </c>
      <c r="BT23" s="634"/>
      <c r="BU23" s="634"/>
      <c r="BV23" s="634"/>
      <c r="BW23" s="634"/>
      <c r="BX23" s="634"/>
      <c r="BY23" s="634"/>
      <c r="BZ23" s="634"/>
      <c r="CA23" s="634"/>
      <c r="CB23" s="638"/>
      <c r="CD23" s="612" t="s">
        <v>231</v>
      </c>
      <c r="CE23" s="613"/>
      <c r="CF23" s="613"/>
      <c r="CG23" s="613"/>
      <c r="CH23" s="613"/>
      <c r="CI23" s="613"/>
      <c r="CJ23" s="613"/>
      <c r="CK23" s="613"/>
      <c r="CL23" s="613"/>
      <c r="CM23" s="613"/>
      <c r="CN23" s="613"/>
      <c r="CO23" s="613"/>
      <c r="CP23" s="613"/>
      <c r="CQ23" s="614"/>
      <c r="CR23" s="612" t="s">
        <v>294</v>
      </c>
      <c r="CS23" s="613"/>
      <c r="CT23" s="613"/>
      <c r="CU23" s="613"/>
      <c r="CV23" s="613"/>
      <c r="CW23" s="613"/>
      <c r="CX23" s="613"/>
      <c r="CY23" s="614"/>
      <c r="CZ23" s="612" t="s">
        <v>295</v>
      </c>
      <c r="DA23" s="613"/>
      <c r="DB23" s="613"/>
      <c r="DC23" s="614"/>
      <c r="DD23" s="612" t="s">
        <v>296</v>
      </c>
      <c r="DE23" s="613"/>
      <c r="DF23" s="613"/>
      <c r="DG23" s="613"/>
      <c r="DH23" s="613"/>
      <c r="DI23" s="613"/>
      <c r="DJ23" s="613"/>
      <c r="DK23" s="614"/>
      <c r="DL23" s="661" t="s">
        <v>297</v>
      </c>
      <c r="DM23" s="662"/>
      <c r="DN23" s="662"/>
      <c r="DO23" s="662"/>
      <c r="DP23" s="662"/>
      <c r="DQ23" s="662"/>
      <c r="DR23" s="662"/>
      <c r="DS23" s="662"/>
      <c r="DT23" s="662"/>
      <c r="DU23" s="662"/>
      <c r="DV23" s="663"/>
      <c r="DW23" s="612" t="s">
        <v>298</v>
      </c>
      <c r="DX23" s="613"/>
      <c r="DY23" s="613"/>
      <c r="DZ23" s="613"/>
      <c r="EA23" s="613"/>
      <c r="EB23" s="613"/>
      <c r="EC23" s="614"/>
    </row>
    <row r="24" spans="2:133" ht="11.25" customHeight="1" x14ac:dyDescent="0.2">
      <c r="B24" s="627" t="s">
        <v>299</v>
      </c>
      <c r="C24" s="628"/>
      <c r="D24" s="628"/>
      <c r="E24" s="628"/>
      <c r="F24" s="628"/>
      <c r="G24" s="628"/>
      <c r="H24" s="628"/>
      <c r="I24" s="628"/>
      <c r="J24" s="628"/>
      <c r="K24" s="628"/>
      <c r="L24" s="628"/>
      <c r="M24" s="628"/>
      <c r="N24" s="628"/>
      <c r="O24" s="628"/>
      <c r="P24" s="628"/>
      <c r="Q24" s="629"/>
      <c r="R24" s="630">
        <v>4414677</v>
      </c>
      <c r="S24" s="631"/>
      <c r="T24" s="631"/>
      <c r="U24" s="631"/>
      <c r="V24" s="631"/>
      <c r="W24" s="631"/>
      <c r="X24" s="631"/>
      <c r="Y24" s="632"/>
      <c r="Z24" s="633">
        <v>15.5</v>
      </c>
      <c r="AA24" s="633"/>
      <c r="AB24" s="633"/>
      <c r="AC24" s="633"/>
      <c r="AD24" s="634">
        <v>4414677</v>
      </c>
      <c r="AE24" s="634"/>
      <c r="AF24" s="634"/>
      <c r="AG24" s="634"/>
      <c r="AH24" s="634"/>
      <c r="AI24" s="634"/>
      <c r="AJ24" s="634"/>
      <c r="AK24" s="634"/>
      <c r="AL24" s="635">
        <v>32.6</v>
      </c>
      <c r="AM24" s="636"/>
      <c r="AN24" s="636"/>
      <c r="AO24" s="637"/>
      <c r="AP24" s="649" t="s">
        <v>300</v>
      </c>
      <c r="AQ24" s="650"/>
      <c r="AR24" s="650"/>
      <c r="AS24" s="650"/>
      <c r="AT24" s="650"/>
      <c r="AU24" s="650"/>
      <c r="AV24" s="650"/>
      <c r="AW24" s="650"/>
      <c r="AX24" s="650"/>
      <c r="AY24" s="650"/>
      <c r="AZ24" s="650"/>
      <c r="BA24" s="650"/>
      <c r="BB24" s="650"/>
      <c r="BC24" s="650"/>
      <c r="BD24" s="650"/>
      <c r="BE24" s="650"/>
      <c r="BF24" s="651"/>
      <c r="BG24" s="630" t="s">
        <v>246</v>
      </c>
      <c r="BH24" s="631"/>
      <c r="BI24" s="631"/>
      <c r="BJ24" s="631"/>
      <c r="BK24" s="631"/>
      <c r="BL24" s="631"/>
      <c r="BM24" s="631"/>
      <c r="BN24" s="632"/>
      <c r="BO24" s="633" t="s">
        <v>246</v>
      </c>
      <c r="BP24" s="633"/>
      <c r="BQ24" s="633"/>
      <c r="BR24" s="633"/>
      <c r="BS24" s="634" t="s">
        <v>246</v>
      </c>
      <c r="BT24" s="634"/>
      <c r="BU24" s="634"/>
      <c r="BV24" s="634"/>
      <c r="BW24" s="634"/>
      <c r="BX24" s="634"/>
      <c r="BY24" s="634"/>
      <c r="BZ24" s="634"/>
      <c r="CA24" s="634"/>
      <c r="CB24" s="638"/>
      <c r="CD24" s="641" t="s">
        <v>301</v>
      </c>
      <c r="CE24" s="642"/>
      <c r="CF24" s="642"/>
      <c r="CG24" s="642"/>
      <c r="CH24" s="642"/>
      <c r="CI24" s="642"/>
      <c r="CJ24" s="642"/>
      <c r="CK24" s="642"/>
      <c r="CL24" s="642"/>
      <c r="CM24" s="642"/>
      <c r="CN24" s="642"/>
      <c r="CO24" s="642"/>
      <c r="CP24" s="642"/>
      <c r="CQ24" s="643"/>
      <c r="CR24" s="619">
        <v>15633121</v>
      </c>
      <c r="CS24" s="620"/>
      <c r="CT24" s="620"/>
      <c r="CU24" s="620"/>
      <c r="CV24" s="620"/>
      <c r="CW24" s="620"/>
      <c r="CX24" s="620"/>
      <c r="CY24" s="621"/>
      <c r="CZ24" s="624">
        <v>58.3</v>
      </c>
      <c r="DA24" s="625"/>
      <c r="DB24" s="625"/>
      <c r="DC24" s="644"/>
      <c r="DD24" s="671">
        <v>7417123</v>
      </c>
      <c r="DE24" s="620"/>
      <c r="DF24" s="620"/>
      <c r="DG24" s="620"/>
      <c r="DH24" s="620"/>
      <c r="DI24" s="620"/>
      <c r="DJ24" s="620"/>
      <c r="DK24" s="621"/>
      <c r="DL24" s="671">
        <v>7414671</v>
      </c>
      <c r="DM24" s="620"/>
      <c r="DN24" s="620"/>
      <c r="DO24" s="620"/>
      <c r="DP24" s="620"/>
      <c r="DQ24" s="620"/>
      <c r="DR24" s="620"/>
      <c r="DS24" s="620"/>
      <c r="DT24" s="620"/>
      <c r="DU24" s="620"/>
      <c r="DV24" s="621"/>
      <c r="DW24" s="624">
        <v>52.6</v>
      </c>
      <c r="DX24" s="625"/>
      <c r="DY24" s="625"/>
      <c r="DZ24" s="625"/>
      <c r="EA24" s="625"/>
      <c r="EB24" s="625"/>
      <c r="EC24" s="626"/>
    </row>
    <row r="25" spans="2:133" ht="11.25" customHeight="1" x14ac:dyDescent="0.2">
      <c r="B25" s="627" t="s">
        <v>302</v>
      </c>
      <c r="C25" s="628"/>
      <c r="D25" s="628"/>
      <c r="E25" s="628"/>
      <c r="F25" s="628"/>
      <c r="G25" s="628"/>
      <c r="H25" s="628"/>
      <c r="I25" s="628"/>
      <c r="J25" s="628"/>
      <c r="K25" s="628"/>
      <c r="L25" s="628"/>
      <c r="M25" s="628"/>
      <c r="N25" s="628"/>
      <c r="O25" s="628"/>
      <c r="P25" s="628"/>
      <c r="Q25" s="629"/>
      <c r="R25" s="630">
        <v>513878</v>
      </c>
      <c r="S25" s="631"/>
      <c r="T25" s="631"/>
      <c r="U25" s="631"/>
      <c r="V25" s="631"/>
      <c r="W25" s="631"/>
      <c r="X25" s="631"/>
      <c r="Y25" s="632"/>
      <c r="Z25" s="633">
        <v>1.8</v>
      </c>
      <c r="AA25" s="633"/>
      <c r="AB25" s="633"/>
      <c r="AC25" s="633"/>
      <c r="AD25" s="634" t="s">
        <v>150</v>
      </c>
      <c r="AE25" s="634"/>
      <c r="AF25" s="634"/>
      <c r="AG25" s="634"/>
      <c r="AH25" s="634"/>
      <c r="AI25" s="634"/>
      <c r="AJ25" s="634"/>
      <c r="AK25" s="634"/>
      <c r="AL25" s="635" t="s">
        <v>237</v>
      </c>
      <c r="AM25" s="636"/>
      <c r="AN25" s="636"/>
      <c r="AO25" s="637"/>
      <c r="AP25" s="649" t="s">
        <v>303</v>
      </c>
      <c r="AQ25" s="650"/>
      <c r="AR25" s="650"/>
      <c r="AS25" s="650"/>
      <c r="AT25" s="650"/>
      <c r="AU25" s="650"/>
      <c r="AV25" s="650"/>
      <c r="AW25" s="650"/>
      <c r="AX25" s="650"/>
      <c r="AY25" s="650"/>
      <c r="AZ25" s="650"/>
      <c r="BA25" s="650"/>
      <c r="BB25" s="650"/>
      <c r="BC25" s="650"/>
      <c r="BD25" s="650"/>
      <c r="BE25" s="650"/>
      <c r="BF25" s="651"/>
      <c r="BG25" s="630" t="s">
        <v>246</v>
      </c>
      <c r="BH25" s="631"/>
      <c r="BI25" s="631"/>
      <c r="BJ25" s="631"/>
      <c r="BK25" s="631"/>
      <c r="BL25" s="631"/>
      <c r="BM25" s="631"/>
      <c r="BN25" s="632"/>
      <c r="BO25" s="633" t="s">
        <v>150</v>
      </c>
      <c r="BP25" s="633"/>
      <c r="BQ25" s="633"/>
      <c r="BR25" s="633"/>
      <c r="BS25" s="634" t="s">
        <v>246</v>
      </c>
      <c r="BT25" s="634"/>
      <c r="BU25" s="634"/>
      <c r="BV25" s="634"/>
      <c r="BW25" s="634"/>
      <c r="BX25" s="634"/>
      <c r="BY25" s="634"/>
      <c r="BZ25" s="634"/>
      <c r="CA25" s="634"/>
      <c r="CB25" s="638"/>
      <c r="CD25" s="645" t="s">
        <v>304</v>
      </c>
      <c r="CE25" s="646"/>
      <c r="CF25" s="646"/>
      <c r="CG25" s="646"/>
      <c r="CH25" s="646"/>
      <c r="CI25" s="646"/>
      <c r="CJ25" s="646"/>
      <c r="CK25" s="646"/>
      <c r="CL25" s="646"/>
      <c r="CM25" s="646"/>
      <c r="CN25" s="646"/>
      <c r="CO25" s="646"/>
      <c r="CP25" s="646"/>
      <c r="CQ25" s="647"/>
      <c r="CR25" s="630">
        <v>3061923</v>
      </c>
      <c r="CS25" s="664"/>
      <c r="CT25" s="664"/>
      <c r="CU25" s="664"/>
      <c r="CV25" s="664"/>
      <c r="CW25" s="664"/>
      <c r="CX25" s="664"/>
      <c r="CY25" s="665"/>
      <c r="CZ25" s="635">
        <v>11.4</v>
      </c>
      <c r="DA25" s="666"/>
      <c r="DB25" s="666"/>
      <c r="DC25" s="672"/>
      <c r="DD25" s="639">
        <v>2846194</v>
      </c>
      <c r="DE25" s="664"/>
      <c r="DF25" s="664"/>
      <c r="DG25" s="664"/>
      <c r="DH25" s="664"/>
      <c r="DI25" s="664"/>
      <c r="DJ25" s="664"/>
      <c r="DK25" s="665"/>
      <c r="DL25" s="639">
        <v>2845381</v>
      </c>
      <c r="DM25" s="664"/>
      <c r="DN25" s="664"/>
      <c r="DO25" s="664"/>
      <c r="DP25" s="664"/>
      <c r="DQ25" s="664"/>
      <c r="DR25" s="664"/>
      <c r="DS25" s="664"/>
      <c r="DT25" s="664"/>
      <c r="DU25" s="664"/>
      <c r="DV25" s="665"/>
      <c r="DW25" s="635">
        <v>20.2</v>
      </c>
      <c r="DX25" s="666"/>
      <c r="DY25" s="666"/>
      <c r="DZ25" s="666"/>
      <c r="EA25" s="666"/>
      <c r="EB25" s="666"/>
      <c r="EC25" s="667"/>
    </row>
    <row r="26" spans="2:133" ht="11.25" customHeight="1" x14ac:dyDescent="0.2">
      <c r="B26" s="627" t="s">
        <v>305</v>
      </c>
      <c r="C26" s="628"/>
      <c r="D26" s="628"/>
      <c r="E26" s="628"/>
      <c r="F26" s="628"/>
      <c r="G26" s="628"/>
      <c r="H26" s="628"/>
      <c r="I26" s="628"/>
      <c r="J26" s="628"/>
      <c r="K26" s="628"/>
      <c r="L26" s="628"/>
      <c r="M26" s="628"/>
      <c r="N26" s="628"/>
      <c r="O26" s="628"/>
      <c r="P26" s="628"/>
      <c r="Q26" s="629"/>
      <c r="R26" s="630" t="s">
        <v>237</v>
      </c>
      <c r="S26" s="631"/>
      <c r="T26" s="631"/>
      <c r="U26" s="631"/>
      <c r="V26" s="631"/>
      <c r="W26" s="631"/>
      <c r="X26" s="631"/>
      <c r="Y26" s="632"/>
      <c r="Z26" s="633" t="s">
        <v>246</v>
      </c>
      <c r="AA26" s="633"/>
      <c r="AB26" s="633"/>
      <c r="AC26" s="633"/>
      <c r="AD26" s="634" t="s">
        <v>237</v>
      </c>
      <c r="AE26" s="634"/>
      <c r="AF26" s="634"/>
      <c r="AG26" s="634"/>
      <c r="AH26" s="634"/>
      <c r="AI26" s="634"/>
      <c r="AJ26" s="634"/>
      <c r="AK26" s="634"/>
      <c r="AL26" s="635" t="s">
        <v>246</v>
      </c>
      <c r="AM26" s="636"/>
      <c r="AN26" s="636"/>
      <c r="AO26" s="637"/>
      <c r="AP26" s="649" t="s">
        <v>306</v>
      </c>
      <c r="AQ26" s="673"/>
      <c r="AR26" s="673"/>
      <c r="AS26" s="673"/>
      <c r="AT26" s="673"/>
      <c r="AU26" s="673"/>
      <c r="AV26" s="673"/>
      <c r="AW26" s="673"/>
      <c r="AX26" s="673"/>
      <c r="AY26" s="673"/>
      <c r="AZ26" s="673"/>
      <c r="BA26" s="673"/>
      <c r="BB26" s="673"/>
      <c r="BC26" s="673"/>
      <c r="BD26" s="673"/>
      <c r="BE26" s="673"/>
      <c r="BF26" s="651"/>
      <c r="BG26" s="630" t="s">
        <v>246</v>
      </c>
      <c r="BH26" s="631"/>
      <c r="BI26" s="631"/>
      <c r="BJ26" s="631"/>
      <c r="BK26" s="631"/>
      <c r="BL26" s="631"/>
      <c r="BM26" s="631"/>
      <c r="BN26" s="632"/>
      <c r="BO26" s="633" t="s">
        <v>237</v>
      </c>
      <c r="BP26" s="633"/>
      <c r="BQ26" s="633"/>
      <c r="BR26" s="633"/>
      <c r="BS26" s="634" t="s">
        <v>246</v>
      </c>
      <c r="BT26" s="634"/>
      <c r="BU26" s="634"/>
      <c r="BV26" s="634"/>
      <c r="BW26" s="634"/>
      <c r="BX26" s="634"/>
      <c r="BY26" s="634"/>
      <c r="BZ26" s="634"/>
      <c r="CA26" s="634"/>
      <c r="CB26" s="638"/>
      <c r="CD26" s="645" t="s">
        <v>307</v>
      </c>
      <c r="CE26" s="646"/>
      <c r="CF26" s="646"/>
      <c r="CG26" s="646"/>
      <c r="CH26" s="646"/>
      <c r="CI26" s="646"/>
      <c r="CJ26" s="646"/>
      <c r="CK26" s="646"/>
      <c r="CL26" s="646"/>
      <c r="CM26" s="646"/>
      <c r="CN26" s="646"/>
      <c r="CO26" s="646"/>
      <c r="CP26" s="646"/>
      <c r="CQ26" s="647"/>
      <c r="CR26" s="630">
        <v>1778968</v>
      </c>
      <c r="CS26" s="631"/>
      <c r="CT26" s="631"/>
      <c r="CU26" s="631"/>
      <c r="CV26" s="631"/>
      <c r="CW26" s="631"/>
      <c r="CX26" s="631"/>
      <c r="CY26" s="632"/>
      <c r="CZ26" s="635">
        <v>6.6</v>
      </c>
      <c r="DA26" s="666"/>
      <c r="DB26" s="666"/>
      <c r="DC26" s="672"/>
      <c r="DD26" s="639">
        <v>1630968</v>
      </c>
      <c r="DE26" s="631"/>
      <c r="DF26" s="631"/>
      <c r="DG26" s="631"/>
      <c r="DH26" s="631"/>
      <c r="DI26" s="631"/>
      <c r="DJ26" s="631"/>
      <c r="DK26" s="632"/>
      <c r="DL26" s="639" t="s">
        <v>246</v>
      </c>
      <c r="DM26" s="631"/>
      <c r="DN26" s="631"/>
      <c r="DO26" s="631"/>
      <c r="DP26" s="631"/>
      <c r="DQ26" s="631"/>
      <c r="DR26" s="631"/>
      <c r="DS26" s="631"/>
      <c r="DT26" s="631"/>
      <c r="DU26" s="631"/>
      <c r="DV26" s="632"/>
      <c r="DW26" s="635" t="s">
        <v>237</v>
      </c>
      <c r="DX26" s="666"/>
      <c r="DY26" s="666"/>
      <c r="DZ26" s="666"/>
      <c r="EA26" s="666"/>
      <c r="EB26" s="666"/>
      <c r="EC26" s="667"/>
    </row>
    <row r="27" spans="2:133" ht="11.25" customHeight="1" x14ac:dyDescent="0.2">
      <c r="B27" s="627" t="s">
        <v>308</v>
      </c>
      <c r="C27" s="628"/>
      <c r="D27" s="628"/>
      <c r="E27" s="628"/>
      <c r="F27" s="628"/>
      <c r="G27" s="628"/>
      <c r="H27" s="628"/>
      <c r="I27" s="628"/>
      <c r="J27" s="628"/>
      <c r="K27" s="628"/>
      <c r="L27" s="628"/>
      <c r="M27" s="628"/>
      <c r="N27" s="628"/>
      <c r="O27" s="628"/>
      <c r="P27" s="628"/>
      <c r="Q27" s="629"/>
      <c r="R27" s="630">
        <v>14001649</v>
      </c>
      <c r="S27" s="631"/>
      <c r="T27" s="631"/>
      <c r="U27" s="631"/>
      <c r="V27" s="631"/>
      <c r="W27" s="631"/>
      <c r="X27" s="631"/>
      <c r="Y27" s="632"/>
      <c r="Z27" s="633">
        <v>49.1</v>
      </c>
      <c r="AA27" s="633"/>
      <c r="AB27" s="633"/>
      <c r="AC27" s="633"/>
      <c r="AD27" s="634">
        <v>13487771</v>
      </c>
      <c r="AE27" s="634"/>
      <c r="AF27" s="634"/>
      <c r="AG27" s="634"/>
      <c r="AH27" s="634"/>
      <c r="AI27" s="634"/>
      <c r="AJ27" s="634"/>
      <c r="AK27" s="634"/>
      <c r="AL27" s="635">
        <v>99.699996948242188</v>
      </c>
      <c r="AM27" s="636"/>
      <c r="AN27" s="636"/>
      <c r="AO27" s="637"/>
      <c r="AP27" s="627" t="s">
        <v>309</v>
      </c>
      <c r="AQ27" s="628"/>
      <c r="AR27" s="628"/>
      <c r="AS27" s="628"/>
      <c r="AT27" s="628"/>
      <c r="AU27" s="628"/>
      <c r="AV27" s="628"/>
      <c r="AW27" s="628"/>
      <c r="AX27" s="628"/>
      <c r="AY27" s="628"/>
      <c r="AZ27" s="628"/>
      <c r="BA27" s="628"/>
      <c r="BB27" s="628"/>
      <c r="BC27" s="628"/>
      <c r="BD27" s="628"/>
      <c r="BE27" s="628"/>
      <c r="BF27" s="629"/>
      <c r="BG27" s="630">
        <v>7176600</v>
      </c>
      <c r="BH27" s="631"/>
      <c r="BI27" s="631"/>
      <c r="BJ27" s="631"/>
      <c r="BK27" s="631"/>
      <c r="BL27" s="631"/>
      <c r="BM27" s="631"/>
      <c r="BN27" s="632"/>
      <c r="BO27" s="633">
        <v>100</v>
      </c>
      <c r="BP27" s="633"/>
      <c r="BQ27" s="633"/>
      <c r="BR27" s="633"/>
      <c r="BS27" s="634" t="s">
        <v>237</v>
      </c>
      <c r="BT27" s="634"/>
      <c r="BU27" s="634"/>
      <c r="BV27" s="634"/>
      <c r="BW27" s="634"/>
      <c r="BX27" s="634"/>
      <c r="BY27" s="634"/>
      <c r="BZ27" s="634"/>
      <c r="CA27" s="634"/>
      <c r="CB27" s="638"/>
      <c r="CD27" s="645" t="s">
        <v>310</v>
      </c>
      <c r="CE27" s="646"/>
      <c r="CF27" s="646"/>
      <c r="CG27" s="646"/>
      <c r="CH27" s="646"/>
      <c r="CI27" s="646"/>
      <c r="CJ27" s="646"/>
      <c r="CK27" s="646"/>
      <c r="CL27" s="646"/>
      <c r="CM27" s="646"/>
      <c r="CN27" s="646"/>
      <c r="CO27" s="646"/>
      <c r="CP27" s="646"/>
      <c r="CQ27" s="647"/>
      <c r="CR27" s="630">
        <v>10216178</v>
      </c>
      <c r="CS27" s="664"/>
      <c r="CT27" s="664"/>
      <c r="CU27" s="664"/>
      <c r="CV27" s="664"/>
      <c r="CW27" s="664"/>
      <c r="CX27" s="664"/>
      <c r="CY27" s="665"/>
      <c r="CZ27" s="635">
        <v>38.1</v>
      </c>
      <c r="DA27" s="666"/>
      <c r="DB27" s="666"/>
      <c r="DC27" s="672"/>
      <c r="DD27" s="639">
        <v>2269666</v>
      </c>
      <c r="DE27" s="664"/>
      <c r="DF27" s="664"/>
      <c r="DG27" s="664"/>
      <c r="DH27" s="664"/>
      <c r="DI27" s="664"/>
      <c r="DJ27" s="664"/>
      <c r="DK27" s="665"/>
      <c r="DL27" s="639">
        <v>2268884</v>
      </c>
      <c r="DM27" s="664"/>
      <c r="DN27" s="664"/>
      <c r="DO27" s="664"/>
      <c r="DP27" s="664"/>
      <c r="DQ27" s="664"/>
      <c r="DR27" s="664"/>
      <c r="DS27" s="664"/>
      <c r="DT27" s="664"/>
      <c r="DU27" s="664"/>
      <c r="DV27" s="665"/>
      <c r="DW27" s="635">
        <v>16.100000000000001</v>
      </c>
      <c r="DX27" s="666"/>
      <c r="DY27" s="666"/>
      <c r="DZ27" s="666"/>
      <c r="EA27" s="666"/>
      <c r="EB27" s="666"/>
      <c r="EC27" s="667"/>
    </row>
    <row r="28" spans="2:133" ht="11.25" customHeight="1" x14ac:dyDescent="0.2">
      <c r="B28" s="627" t="s">
        <v>311</v>
      </c>
      <c r="C28" s="628"/>
      <c r="D28" s="628"/>
      <c r="E28" s="628"/>
      <c r="F28" s="628"/>
      <c r="G28" s="628"/>
      <c r="H28" s="628"/>
      <c r="I28" s="628"/>
      <c r="J28" s="628"/>
      <c r="K28" s="628"/>
      <c r="L28" s="628"/>
      <c r="M28" s="628"/>
      <c r="N28" s="628"/>
      <c r="O28" s="628"/>
      <c r="P28" s="628"/>
      <c r="Q28" s="629"/>
      <c r="R28" s="630">
        <v>8828</v>
      </c>
      <c r="S28" s="631"/>
      <c r="T28" s="631"/>
      <c r="U28" s="631"/>
      <c r="V28" s="631"/>
      <c r="W28" s="631"/>
      <c r="X28" s="631"/>
      <c r="Y28" s="632"/>
      <c r="Z28" s="633">
        <v>0</v>
      </c>
      <c r="AA28" s="633"/>
      <c r="AB28" s="633"/>
      <c r="AC28" s="633"/>
      <c r="AD28" s="634">
        <v>8828</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312</v>
      </c>
      <c r="CE28" s="646"/>
      <c r="CF28" s="646"/>
      <c r="CG28" s="646"/>
      <c r="CH28" s="646"/>
      <c r="CI28" s="646"/>
      <c r="CJ28" s="646"/>
      <c r="CK28" s="646"/>
      <c r="CL28" s="646"/>
      <c r="CM28" s="646"/>
      <c r="CN28" s="646"/>
      <c r="CO28" s="646"/>
      <c r="CP28" s="646"/>
      <c r="CQ28" s="647"/>
      <c r="CR28" s="630">
        <v>2355020</v>
      </c>
      <c r="CS28" s="631"/>
      <c r="CT28" s="631"/>
      <c r="CU28" s="631"/>
      <c r="CV28" s="631"/>
      <c r="CW28" s="631"/>
      <c r="CX28" s="631"/>
      <c r="CY28" s="632"/>
      <c r="CZ28" s="635">
        <v>8.8000000000000007</v>
      </c>
      <c r="DA28" s="666"/>
      <c r="DB28" s="666"/>
      <c r="DC28" s="672"/>
      <c r="DD28" s="639">
        <v>2301263</v>
      </c>
      <c r="DE28" s="631"/>
      <c r="DF28" s="631"/>
      <c r="DG28" s="631"/>
      <c r="DH28" s="631"/>
      <c r="DI28" s="631"/>
      <c r="DJ28" s="631"/>
      <c r="DK28" s="632"/>
      <c r="DL28" s="639">
        <v>2300406</v>
      </c>
      <c r="DM28" s="631"/>
      <c r="DN28" s="631"/>
      <c r="DO28" s="631"/>
      <c r="DP28" s="631"/>
      <c r="DQ28" s="631"/>
      <c r="DR28" s="631"/>
      <c r="DS28" s="631"/>
      <c r="DT28" s="631"/>
      <c r="DU28" s="631"/>
      <c r="DV28" s="632"/>
      <c r="DW28" s="635">
        <v>16.3</v>
      </c>
      <c r="DX28" s="666"/>
      <c r="DY28" s="666"/>
      <c r="DZ28" s="666"/>
      <c r="EA28" s="666"/>
      <c r="EB28" s="666"/>
      <c r="EC28" s="667"/>
    </row>
    <row r="29" spans="2:133" ht="11.25" customHeight="1" x14ac:dyDescent="0.2">
      <c r="B29" s="627" t="s">
        <v>313</v>
      </c>
      <c r="C29" s="628"/>
      <c r="D29" s="628"/>
      <c r="E29" s="628"/>
      <c r="F29" s="628"/>
      <c r="G29" s="628"/>
      <c r="H29" s="628"/>
      <c r="I29" s="628"/>
      <c r="J29" s="628"/>
      <c r="K29" s="628"/>
      <c r="L29" s="628"/>
      <c r="M29" s="628"/>
      <c r="N29" s="628"/>
      <c r="O29" s="628"/>
      <c r="P29" s="628"/>
      <c r="Q29" s="629"/>
      <c r="R29" s="630">
        <v>236404</v>
      </c>
      <c r="S29" s="631"/>
      <c r="T29" s="631"/>
      <c r="U29" s="631"/>
      <c r="V29" s="631"/>
      <c r="W29" s="631"/>
      <c r="X29" s="631"/>
      <c r="Y29" s="632"/>
      <c r="Z29" s="633">
        <v>0.8</v>
      </c>
      <c r="AA29" s="633"/>
      <c r="AB29" s="633"/>
      <c r="AC29" s="633"/>
      <c r="AD29" s="634">
        <v>968</v>
      </c>
      <c r="AE29" s="634"/>
      <c r="AF29" s="634"/>
      <c r="AG29" s="634"/>
      <c r="AH29" s="634"/>
      <c r="AI29" s="634"/>
      <c r="AJ29" s="634"/>
      <c r="AK29" s="634"/>
      <c r="AL29" s="635">
        <v>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314</v>
      </c>
      <c r="CE29" s="680"/>
      <c r="CF29" s="645" t="s">
        <v>73</v>
      </c>
      <c r="CG29" s="646"/>
      <c r="CH29" s="646"/>
      <c r="CI29" s="646"/>
      <c r="CJ29" s="646"/>
      <c r="CK29" s="646"/>
      <c r="CL29" s="646"/>
      <c r="CM29" s="646"/>
      <c r="CN29" s="646"/>
      <c r="CO29" s="646"/>
      <c r="CP29" s="646"/>
      <c r="CQ29" s="647"/>
      <c r="CR29" s="630">
        <v>2354444</v>
      </c>
      <c r="CS29" s="664"/>
      <c r="CT29" s="664"/>
      <c r="CU29" s="664"/>
      <c r="CV29" s="664"/>
      <c r="CW29" s="664"/>
      <c r="CX29" s="664"/>
      <c r="CY29" s="665"/>
      <c r="CZ29" s="635">
        <v>8.8000000000000007</v>
      </c>
      <c r="DA29" s="666"/>
      <c r="DB29" s="666"/>
      <c r="DC29" s="672"/>
      <c r="DD29" s="639">
        <v>2300687</v>
      </c>
      <c r="DE29" s="664"/>
      <c r="DF29" s="664"/>
      <c r="DG29" s="664"/>
      <c r="DH29" s="664"/>
      <c r="DI29" s="664"/>
      <c r="DJ29" s="664"/>
      <c r="DK29" s="665"/>
      <c r="DL29" s="639">
        <v>2299830</v>
      </c>
      <c r="DM29" s="664"/>
      <c r="DN29" s="664"/>
      <c r="DO29" s="664"/>
      <c r="DP29" s="664"/>
      <c r="DQ29" s="664"/>
      <c r="DR29" s="664"/>
      <c r="DS29" s="664"/>
      <c r="DT29" s="664"/>
      <c r="DU29" s="664"/>
      <c r="DV29" s="665"/>
      <c r="DW29" s="635">
        <v>16.3</v>
      </c>
      <c r="DX29" s="666"/>
      <c r="DY29" s="666"/>
      <c r="DZ29" s="666"/>
      <c r="EA29" s="666"/>
      <c r="EB29" s="666"/>
      <c r="EC29" s="667"/>
    </row>
    <row r="30" spans="2:133" ht="11.25" customHeight="1" x14ac:dyDescent="0.2">
      <c r="B30" s="627" t="s">
        <v>315</v>
      </c>
      <c r="C30" s="628"/>
      <c r="D30" s="628"/>
      <c r="E30" s="628"/>
      <c r="F30" s="628"/>
      <c r="G30" s="628"/>
      <c r="H30" s="628"/>
      <c r="I30" s="628"/>
      <c r="J30" s="628"/>
      <c r="K30" s="628"/>
      <c r="L30" s="628"/>
      <c r="M30" s="628"/>
      <c r="N30" s="628"/>
      <c r="O30" s="628"/>
      <c r="P30" s="628"/>
      <c r="Q30" s="629"/>
      <c r="R30" s="630">
        <v>111281</v>
      </c>
      <c r="S30" s="631"/>
      <c r="T30" s="631"/>
      <c r="U30" s="631"/>
      <c r="V30" s="631"/>
      <c r="W30" s="631"/>
      <c r="X30" s="631"/>
      <c r="Y30" s="632"/>
      <c r="Z30" s="633">
        <v>0.4</v>
      </c>
      <c r="AA30" s="633"/>
      <c r="AB30" s="633"/>
      <c r="AC30" s="633"/>
      <c r="AD30" s="634">
        <v>14112</v>
      </c>
      <c r="AE30" s="634"/>
      <c r="AF30" s="634"/>
      <c r="AG30" s="634"/>
      <c r="AH30" s="634"/>
      <c r="AI30" s="634"/>
      <c r="AJ30" s="634"/>
      <c r="AK30" s="634"/>
      <c r="AL30" s="635">
        <v>0.1</v>
      </c>
      <c r="AM30" s="636"/>
      <c r="AN30" s="636"/>
      <c r="AO30" s="637"/>
      <c r="AP30" s="609" t="s">
        <v>231</v>
      </c>
      <c r="AQ30" s="610"/>
      <c r="AR30" s="610"/>
      <c r="AS30" s="610"/>
      <c r="AT30" s="610"/>
      <c r="AU30" s="610"/>
      <c r="AV30" s="610"/>
      <c r="AW30" s="610"/>
      <c r="AX30" s="610"/>
      <c r="AY30" s="610"/>
      <c r="AZ30" s="610"/>
      <c r="BA30" s="610"/>
      <c r="BB30" s="610"/>
      <c r="BC30" s="610"/>
      <c r="BD30" s="610"/>
      <c r="BE30" s="610"/>
      <c r="BF30" s="611"/>
      <c r="BG30" s="609" t="s">
        <v>316</v>
      </c>
      <c r="BH30" s="677"/>
      <c r="BI30" s="677"/>
      <c r="BJ30" s="677"/>
      <c r="BK30" s="677"/>
      <c r="BL30" s="677"/>
      <c r="BM30" s="677"/>
      <c r="BN30" s="677"/>
      <c r="BO30" s="677"/>
      <c r="BP30" s="677"/>
      <c r="BQ30" s="678"/>
      <c r="BR30" s="609" t="s">
        <v>317</v>
      </c>
      <c r="BS30" s="677"/>
      <c r="BT30" s="677"/>
      <c r="BU30" s="677"/>
      <c r="BV30" s="677"/>
      <c r="BW30" s="677"/>
      <c r="BX30" s="677"/>
      <c r="BY30" s="677"/>
      <c r="BZ30" s="677"/>
      <c r="CA30" s="677"/>
      <c r="CB30" s="678"/>
      <c r="CD30" s="681"/>
      <c r="CE30" s="682"/>
      <c r="CF30" s="645" t="s">
        <v>318</v>
      </c>
      <c r="CG30" s="646"/>
      <c r="CH30" s="646"/>
      <c r="CI30" s="646"/>
      <c r="CJ30" s="646"/>
      <c r="CK30" s="646"/>
      <c r="CL30" s="646"/>
      <c r="CM30" s="646"/>
      <c r="CN30" s="646"/>
      <c r="CO30" s="646"/>
      <c r="CP30" s="646"/>
      <c r="CQ30" s="647"/>
      <c r="CR30" s="630">
        <v>2252187</v>
      </c>
      <c r="CS30" s="631"/>
      <c r="CT30" s="631"/>
      <c r="CU30" s="631"/>
      <c r="CV30" s="631"/>
      <c r="CW30" s="631"/>
      <c r="CX30" s="631"/>
      <c r="CY30" s="632"/>
      <c r="CZ30" s="635">
        <v>8.4</v>
      </c>
      <c r="DA30" s="666"/>
      <c r="DB30" s="666"/>
      <c r="DC30" s="672"/>
      <c r="DD30" s="639">
        <v>2198430</v>
      </c>
      <c r="DE30" s="631"/>
      <c r="DF30" s="631"/>
      <c r="DG30" s="631"/>
      <c r="DH30" s="631"/>
      <c r="DI30" s="631"/>
      <c r="DJ30" s="631"/>
      <c r="DK30" s="632"/>
      <c r="DL30" s="639">
        <v>2197573</v>
      </c>
      <c r="DM30" s="631"/>
      <c r="DN30" s="631"/>
      <c r="DO30" s="631"/>
      <c r="DP30" s="631"/>
      <c r="DQ30" s="631"/>
      <c r="DR30" s="631"/>
      <c r="DS30" s="631"/>
      <c r="DT30" s="631"/>
      <c r="DU30" s="631"/>
      <c r="DV30" s="632"/>
      <c r="DW30" s="635">
        <v>15.6</v>
      </c>
      <c r="DX30" s="666"/>
      <c r="DY30" s="666"/>
      <c r="DZ30" s="666"/>
      <c r="EA30" s="666"/>
      <c r="EB30" s="666"/>
      <c r="EC30" s="667"/>
    </row>
    <row r="31" spans="2:133" ht="11.25" customHeight="1" x14ac:dyDescent="0.2">
      <c r="B31" s="627" t="s">
        <v>319</v>
      </c>
      <c r="C31" s="628"/>
      <c r="D31" s="628"/>
      <c r="E31" s="628"/>
      <c r="F31" s="628"/>
      <c r="G31" s="628"/>
      <c r="H31" s="628"/>
      <c r="I31" s="628"/>
      <c r="J31" s="628"/>
      <c r="K31" s="628"/>
      <c r="L31" s="628"/>
      <c r="M31" s="628"/>
      <c r="N31" s="628"/>
      <c r="O31" s="628"/>
      <c r="P31" s="628"/>
      <c r="Q31" s="629"/>
      <c r="R31" s="630">
        <v>95802</v>
      </c>
      <c r="S31" s="631"/>
      <c r="T31" s="631"/>
      <c r="U31" s="631"/>
      <c r="V31" s="631"/>
      <c r="W31" s="631"/>
      <c r="X31" s="631"/>
      <c r="Y31" s="632"/>
      <c r="Z31" s="633">
        <v>0.3</v>
      </c>
      <c r="AA31" s="633"/>
      <c r="AB31" s="633"/>
      <c r="AC31" s="633"/>
      <c r="AD31" s="634">
        <v>9</v>
      </c>
      <c r="AE31" s="634"/>
      <c r="AF31" s="634"/>
      <c r="AG31" s="634"/>
      <c r="AH31" s="634"/>
      <c r="AI31" s="634"/>
      <c r="AJ31" s="634"/>
      <c r="AK31" s="634"/>
      <c r="AL31" s="635">
        <v>0</v>
      </c>
      <c r="AM31" s="636"/>
      <c r="AN31" s="636"/>
      <c r="AO31" s="637"/>
      <c r="AP31" s="690" t="s">
        <v>320</v>
      </c>
      <c r="AQ31" s="691"/>
      <c r="AR31" s="691"/>
      <c r="AS31" s="691"/>
      <c r="AT31" s="696" t="s">
        <v>321</v>
      </c>
      <c r="AU31" s="217"/>
      <c r="AV31" s="217"/>
      <c r="AW31" s="217"/>
      <c r="AX31" s="616" t="s">
        <v>194</v>
      </c>
      <c r="AY31" s="617"/>
      <c r="AZ31" s="617"/>
      <c r="BA31" s="617"/>
      <c r="BB31" s="617"/>
      <c r="BC31" s="617"/>
      <c r="BD31" s="617"/>
      <c r="BE31" s="617"/>
      <c r="BF31" s="618"/>
      <c r="BG31" s="689">
        <v>99.5</v>
      </c>
      <c r="BH31" s="685"/>
      <c r="BI31" s="685"/>
      <c r="BJ31" s="685"/>
      <c r="BK31" s="685"/>
      <c r="BL31" s="685"/>
      <c r="BM31" s="625">
        <v>98.1</v>
      </c>
      <c r="BN31" s="685"/>
      <c r="BO31" s="685"/>
      <c r="BP31" s="685"/>
      <c r="BQ31" s="686"/>
      <c r="BR31" s="689">
        <v>99.4</v>
      </c>
      <c r="BS31" s="685"/>
      <c r="BT31" s="685"/>
      <c r="BU31" s="685"/>
      <c r="BV31" s="685"/>
      <c r="BW31" s="685"/>
      <c r="BX31" s="625">
        <v>98.2</v>
      </c>
      <c r="BY31" s="685"/>
      <c r="BZ31" s="685"/>
      <c r="CA31" s="685"/>
      <c r="CB31" s="686"/>
      <c r="CD31" s="681"/>
      <c r="CE31" s="682"/>
      <c r="CF31" s="645" t="s">
        <v>322</v>
      </c>
      <c r="CG31" s="646"/>
      <c r="CH31" s="646"/>
      <c r="CI31" s="646"/>
      <c r="CJ31" s="646"/>
      <c r="CK31" s="646"/>
      <c r="CL31" s="646"/>
      <c r="CM31" s="646"/>
      <c r="CN31" s="646"/>
      <c r="CO31" s="646"/>
      <c r="CP31" s="646"/>
      <c r="CQ31" s="647"/>
      <c r="CR31" s="630">
        <v>102257</v>
      </c>
      <c r="CS31" s="664"/>
      <c r="CT31" s="664"/>
      <c r="CU31" s="664"/>
      <c r="CV31" s="664"/>
      <c r="CW31" s="664"/>
      <c r="CX31" s="664"/>
      <c r="CY31" s="665"/>
      <c r="CZ31" s="635">
        <v>0.4</v>
      </c>
      <c r="DA31" s="666"/>
      <c r="DB31" s="666"/>
      <c r="DC31" s="672"/>
      <c r="DD31" s="639">
        <v>102257</v>
      </c>
      <c r="DE31" s="664"/>
      <c r="DF31" s="664"/>
      <c r="DG31" s="664"/>
      <c r="DH31" s="664"/>
      <c r="DI31" s="664"/>
      <c r="DJ31" s="664"/>
      <c r="DK31" s="665"/>
      <c r="DL31" s="639">
        <v>102257</v>
      </c>
      <c r="DM31" s="664"/>
      <c r="DN31" s="664"/>
      <c r="DO31" s="664"/>
      <c r="DP31" s="664"/>
      <c r="DQ31" s="664"/>
      <c r="DR31" s="664"/>
      <c r="DS31" s="664"/>
      <c r="DT31" s="664"/>
      <c r="DU31" s="664"/>
      <c r="DV31" s="665"/>
      <c r="DW31" s="635">
        <v>0.7</v>
      </c>
      <c r="DX31" s="666"/>
      <c r="DY31" s="666"/>
      <c r="DZ31" s="666"/>
      <c r="EA31" s="666"/>
      <c r="EB31" s="666"/>
      <c r="EC31" s="667"/>
    </row>
    <row r="32" spans="2:133" ht="11.25" customHeight="1" x14ac:dyDescent="0.2">
      <c r="B32" s="627" t="s">
        <v>323</v>
      </c>
      <c r="C32" s="628"/>
      <c r="D32" s="628"/>
      <c r="E32" s="628"/>
      <c r="F32" s="628"/>
      <c r="G32" s="628"/>
      <c r="H32" s="628"/>
      <c r="I32" s="628"/>
      <c r="J32" s="628"/>
      <c r="K32" s="628"/>
      <c r="L32" s="628"/>
      <c r="M32" s="628"/>
      <c r="N32" s="628"/>
      <c r="O32" s="628"/>
      <c r="P32" s="628"/>
      <c r="Q32" s="629"/>
      <c r="R32" s="630">
        <v>7965791</v>
      </c>
      <c r="S32" s="631"/>
      <c r="T32" s="631"/>
      <c r="U32" s="631"/>
      <c r="V32" s="631"/>
      <c r="W32" s="631"/>
      <c r="X32" s="631"/>
      <c r="Y32" s="632"/>
      <c r="Z32" s="633">
        <v>27.9</v>
      </c>
      <c r="AA32" s="633"/>
      <c r="AB32" s="633"/>
      <c r="AC32" s="633"/>
      <c r="AD32" s="634" t="s">
        <v>237</v>
      </c>
      <c r="AE32" s="634"/>
      <c r="AF32" s="634"/>
      <c r="AG32" s="634"/>
      <c r="AH32" s="634"/>
      <c r="AI32" s="634"/>
      <c r="AJ32" s="634"/>
      <c r="AK32" s="634"/>
      <c r="AL32" s="635" t="s">
        <v>150</v>
      </c>
      <c r="AM32" s="636"/>
      <c r="AN32" s="636"/>
      <c r="AO32" s="637"/>
      <c r="AP32" s="692"/>
      <c r="AQ32" s="693"/>
      <c r="AR32" s="693"/>
      <c r="AS32" s="693"/>
      <c r="AT32" s="697"/>
      <c r="AU32" s="216" t="s">
        <v>324</v>
      </c>
      <c r="AV32" s="216"/>
      <c r="AW32" s="216"/>
      <c r="AX32" s="627" t="s">
        <v>325</v>
      </c>
      <c r="AY32" s="628"/>
      <c r="AZ32" s="628"/>
      <c r="BA32" s="628"/>
      <c r="BB32" s="628"/>
      <c r="BC32" s="628"/>
      <c r="BD32" s="628"/>
      <c r="BE32" s="628"/>
      <c r="BF32" s="629"/>
      <c r="BG32" s="699">
        <v>99.5</v>
      </c>
      <c r="BH32" s="664"/>
      <c r="BI32" s="664"/>
      <c r="BJ32" s="664"/>
      <c r="BK32" s="664"/>
      <c r="BL32" s="664"/>
      <c r="BM32" s="636">
        <v>97.9</v>
      </c>
      <c r="BN32" s="687"/>
      <c r="BO32" s="687"/>
      <c r="BP32" s="687"/>
      <c r="BQ32" s="688"/>
      <c r="BR32" s="699">
        <v>99.4</v>
      </c>
      <c r="BS32" s="664"/>
      <c r="BT32" s="664"/>
      <c r="BU32" s="664"/>
      <c r="BV32" s="664"/>
      <c r="BW32" s="664"/>
      <c r="BX32" s="636">
        <v>98.2</v>
      </c>
      <c r="BY32" s="687"/>
      <c r="BZ32" s="687"/>
      <c r="CA32" s="687"/>
      <c r="CB32" s="688"/>
      <c r="CD32" s="683"/>
      <c r="CE32" s="684"/>
      <c r="CF32" s="645" t="s">
        <v>326</v>
      </c>
      <c r="CG32" s="646"/>
      <c r="CH32" s="646"/>
      <c r="CI32" s="646"/>
      <c r="CJ32" s="646"/>
      <c r="CK32" s="646"/>
      <c r="CL32" s="646"/>
      <c r="CM32" s="646"/>
      <c r="CN32" s="646"/>
      <c r="CO32" s="646"/>
      <c r="CP32" s="646"/>
      <c r="CQ32" s="647"/>
      <c r="CR32" s="630">
        <v>576</v>
      </c>
      <c r="CS32" s="631"/>
      <c r="CT32" s="631"/>
      <c r="CU32" s="631"/>
      <c r="CV32" s="631"/>
      <c r="CW32" s="631"/>
      <c r="CX32" s="631"/>
      <c r="CY32" s="632"/>
      <c r="CZ32" s="635">
        <v>0</v>
      </c>
      <c r="DA32" s="666"/>
      <c r="DB32" s="666"/>
      <c r="DC32" s="672"/>
      <c r="DD32" s="639">
        <v>576</v>
      </c>
      <c r="DE32" s="631"/>
      <c r="DF32" s="631"/>
      <c r="DG32" s="631"/>
      <c r="DH32" s="631"/>
      <c r="DI32" s="631"/>
      <c r="DJ32" s="631"/>
      <c r="DK32" s="632"/>
      <c r="DL32" s="639">
        <v>576</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2">
      <c r="B33" s="668" t="s">
        <v>327</v>
      </c>
      <c r="C33" s="669"/>
      <c r="D33" s="669"/>
      <c r="E33" s="669"/>
      <c r="F33" s="669"/>
      <c r="G33" s="669"/>
      <c r="H33" s="669"/>
      <c r="I33" s="669"/>
      <c r="J33" s="669"/>
      <c r="K33" s="669"/>
      <c r="L33" s="669"/>
      <c r="M33" s="669"/>
      <c r="N33" s="669"/>
      <c r="O33" s="669"/>
      <c r="P33" s="669"/>
      <c r="Q33" s="670"/>
      <c r="R33" s="630">
        <v>14170</v>
      </c>
      <c r="S33" s="631"/>
      <c r="T33" s="631"/>
      <c r="U33" s="631"/>
      <c r="V33" s="631"/>
      <c r="W33" s="631"/>
      <c r="X33" s="631"/>
      <c r="Y33" s="632"/>
      <c r="Z33" s="633">
        <v>0</v>
      </c>
      <c r="AA33" s="633"/>
      <c r="AB33" s="633"/>
      <c r="AC33" s="633"/>
      <c r="AD33" s="634">
        <v>14170</v>
      </c>
      <c r="AE33" s="634"/>
      <c r="AF33" s="634"/>
      <c r="AG33" s="634"/>
      <c r="AH33" s="634"/>
      <c r="AI33" s="634"/>
      <c r="AJ33" s="634"/>
      <c r="AK33" s="634"/>
      <c r="AL33" s="635">
        <v>0.1</v>
      </c>
      <c r="AM33" s="636"/>
      <c r="AN33" s="636"/>
      <c r="AO33" s="637"/>
      <c r="AP33" s="694"/>
      <c r="AQ33" s="695"/>
      <c r="AR33" s="695"/>
      <c r="AS33" s="695"/>
      <c r="AT33" s="698"/>
      <c r="AU33" s="218"/>
      <c r="AV33" s="218"/>
      <c r="AW33" s="218"/>
      <c r="AX33" s="674" t="s">
        <v>328</v>
      </c>
      <c r="AY33" s="675"/>
      <c r="AZ33" s="675"/>
      <c r="BA33" s="675"/>
      <c r="BB33" s="675"/>
      <c r="BC33" s="675"/>
      <c r="BD33" s="675"/>
      <c r="BE33" s="675"/>
      <c r="BF33" s="676"/>
      <c r="BG33" s="700">
        <v>99.5</v>
      </c>
      <c r="BH33" s="701"/>
      <c r="BI33" s="701"/>
      <c r="BJ33" s="701"/>
      <c r="BK33" s="701"/>
      <c r="BL33" s="701"/>
      <c r="BM33" s="702">
        <v>98.1</v>
      </c>
      <c r="BN33" s="701"/>
      <c r="BO33" s="701"/>
      <c r="BP33" s="701"/>
      <c r="BQ33" s="703"/>
      <c r="BR33" s="700">
        <v>99.5</v>
      </c>
      <c r="BS33" s="701"/>
      <c r="BT33" s="701"/>
      <c r="BU33" s="701"/>
      <c r="BV33" s="701"/>
      <c r="BW33" s="701"/>
      <c r="BX33" s="702">
        <v>98</v>
      </c>
      <c r="BY33" s="701"/>
      <c r="BZ33" s="701"/>
      <c r="CA33" s="701"/>
      <c r="CB33" s="703"/>
      <c r="CD33" s="645" t="s">
        <v>329</v>
      </c>
      <c r="CE33" s="646"/>
      <c r="CF33" s="646"/>
      <c r="CG33" s="646"/>
      <c r="CH33" s="646"/>
      <c r="CI33" s="646"/>
      <c r="CJ33" s="646"/>
      <c r="CK33" s="646"/>
      <c r="CL33" s="646"/>
      <c r="CM33" s="646"/>
      <c r="CN33" s="646"/>
      <c r="CO33" s="646"/>
      <c r="CP33" s="646"/>
      <c r="CQ33" s="647"/>
      <c r="CR33" s="630">
        <v>9314953</v>
      </c>
      <c r="CS33" s="664"/>
      <c r="CT33" s="664"/>
      <c r="CU33" s="664"/>
      <c r="CV33" s="664"/>
      <c r="CW33" s="664"/>
      <c r="CX33" s="664"/>
      <c r="CY33" s="665"/>
      <c r="CZ33" s="635">
        <v>34.700000000000003</v>
      </c>
      <c r="DA33" s="666"/>
      <c r="DB33" s="666"/>
      <c r="DC33" s="672"/>
      <c r="DD33" s="639">
        <v>7228013</v>
      </c>
      <c r="DE33" s="664"/>
      <c r="DF33" s="664"/>
      <c r="DG33" s="664"/>
      <c r="DH33" s="664"/>
      <c r="DI33" s="664"/>
      <c r="DJ33" s="664"/>
      <c r="DK33" s="665"/>
      <c r="DL33" s="639">
        <v>4993546</v>
      </c>
      <c r="DM33" s="664"/>
      <c r="DN33" s="664"/>
      <c r="DO33" s="664"/>
      <c r="DP33" s="664"/>
      <c r="DQ33" s="664"/>
      <c r="DR33" s="664"/>
      <c r="DS33" s="664"/>
      <c r="DT33" s="664"/>
      <c r="DU33" s="664"/>
      <c r="DV33" s="665"/>
      <c r="DW33" s="635">
        <v>35.4</v>
      </c>
      <c r="DX33" s="666"/>
      <c r="DY33" s="666"/>
      <c r="DZ33" s="666"/>
      <c r="EA33" s="666"/>
      <c r="EB33" s="666"/>
      <c r="EC33" s="667"/>
    </row>
    <row r="34" spans="2:133" ht="11.25" customHeight="1" x14ac:dyDescent="0.2">
      <c r="B34" s="627" t="s">
        <v>330</v>
      </c>
      <c r="C34" s="628"/>
      <c r="D34" s="628"/>
      <c r="E34" s="628"/>
      <c r="F34" s="628"/>
      <c r="G34" s="628"/>
      <c r="H34" s="628"/>
      <c r="I34" s="628"/>
      <c r="J34" s="628"/>
      <c r="K34" s="628"/>
      <c r="L34" s="628"/>
      <c r="M34" s="628"/>
      <c r="N34" s="628"/>
      <c r="O34" s="628"/>
      <c r="P34" s="628"/>
      <c r="Q34" s="629"/>
      <c r="R34" s="630">
        <v>2750109</v>
      </c>
      <c r="S34" s="631"/>
      <c r="T34" s="631"/>
      <c r="U34" s="631"/>
      <c r="V34" s="631"/>
      <c r="W34" s="631"/>
      <c r="X34" s="631"/>
      <c r="Y34" s="632"/>
      <c r="Z34" s="633">
        <v>9.6</v>
      </c>
      <c r="AA34" s="633"/>
      <c r="AB34" s="633"/>
      <c r="AC34" s="633"/>
      <c r="AD34" s="634" t="s">
        <v>246</v>
      </c>
      <c r="AE34" s="634"/>
      <c r="AF34" s="634"/>
      <c r="AG34" s="634"/>
      <c r="AH34" s="634"/>
      <c r="AI34" s="634"/>
      <c r="AJ34" s="634"/>
      <c r="AK34" s="634"/>
      <c r="AL34" s="635" t="s">
        <v>237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331</v>
      </c>
      <c r="CE34" s="646"/>
      <c r="CF34" s="646"/>
      <c r="CG34" s="646"/>
      <c r="CH34" s="646"/>
      <c r="CI34" s="646"/>
      <c r="CJ34" s="646"/>
      <c r="CK34" s="646"/>
      <c r="CL34" s="646"/>
      <c r="CM34" s="646"/>
      <c r="CN34" s="646"/>
      <c r="CO34" s="646"/>
      <c r="CP34" s="646"/>
      <c r="CQ34" s="647"/>
      <c r="CR34" s="630">
        <v>3605601</v>
      </c>
      <c r="CS34" s="631"/>
      <c r="CT34" s="631"/>
      <c r="CU34" s="631"/>
      <c r="CV34" s="631"/>
      <c r="CW34" s="631"/>
      <c r="CX34" s="631"/>
      <c r="CY34" s="632"/>
      <c r="CZ34" s="635">
        <v>13.4</v>
      </c>
      <c r="DA34" s="666"/>
      <c r="DB34" s="666"/>
      <c r="DC34" s="672"/>
      <c r="DD34" s="639">
        <v>2352698</v>
      </c>
      <c r="DE34" s="631"/>
      <c r="DF34" s="631"/>
      <c r="DG34" s="631"/>
      <c r="DH34" s="631"/>
      <c r="DI34" s="631"/>
      <c r="DJ34" s="631"/>
      <c r="DK34" s="632"/>
      <c r="DL34" s="639">
        <v>2211364</v>
      </c>
      <c r="DM34" s="631"/>
      <c r="DN34" s="631"/>
      <c r="DO34" s="631"/>
      <c r="DP34" s="631"/>
      <c r="DQ34" s="631"/>
      <c r="DR34" s="631"/>
      <c r="DS34" s="631"/>
      <c r="DT34" s="631"/>
      <c r="DU34" s="631"/>
      <c r="DV34" s="632"/>
      <c r="DW34" s="635">
        <v>15.7</v>
      </c>
      <c r="DX34" s="666"/>
      <c r="DY34" s="666"/>
      <c r="DZ34" s="666"/>
      <c r="EA34" s="666"/>
      <c r="EB34" s="666"/>
      <c r="EC34" s="667"/>
    </row>
    <row r="35" spans="2:133" ht="11.25" customHeight="1" x14ac:dyDescent="0.2">
      <c r="B35" s="627" t="s">
        <v>332</v>
      </c>
      <c r="C35" s="628"/>
      <c r="D35" s="628"/>
      <c r="E35" s="628"/>
      <c r="F35" s="628"/>
      <c r="G35" s="628"/>
      <c r="H35" s="628"/>
      <c r="I35" s="628"/>
      <c r="J35" s="628"/>
      <c r="K35" s="628"/>
      <c r="L35" s="628"/>
      <c r="M35" s="628"/>
      <c r="N35" s="628"/>
      <c r="O35" s="628"/>
      <c r="P35" s="628"/>
      <c r="Q35" s="629"/>
      <c r="R35" s="630">
        <v>33485</v>
      </c>
      <c r="S35" s="631"/>
      <c r="T35" s="631"/>
      <c r="U35" s="631"/>
      <c r="V35" s="631"/>
      <c r="W35" s="631"/>
      <c r="X35" s="631"/>
      <c r="Y35" s="632"/>
      <c r="Z35" s="633">
        <v>0.1</v>
      </c>
      <c r="AA35" s="633"/>
      <c r="AB35" s="633"/>
      <c r="AC35" s="633"/>
      <c r="AD35" s="634" t="s">
        <v>237</v>
      </c>
      <c r="AE35" s="634"/>
      <c r="AF35" s="634"/>
      <c r="AG35" s="634"/>
      <c r="AH35" s="634"/>
      <c r="AI35" s="634"/>
      <c r="AJ35" s="634"/>
      <c r="AK35" s="634"/>
      <c r="AL35" s="635" t="s">
        <v>237</v>
      </c>
      <c r="AM35" s="636"/>
      <c r="AN35" s="636"/>
      <c r="AO35" s="637"/>
      <c r="AP35" s="221"/>
      <c r="AQ35" s="609" t="s">
        <v>333</v>
      </c>
      <c r="AR35" s="610"/>
      <c r="AS35" s="610"/>
      <c r="AT35" s="610"/>
      <c r="AU35" s="610"/>
      <c r="AV35" s="610"/>
      <c r="AW35" s="610"/>
      <c r="AX35" s="610"/>
      <c r="AY35" s="610"/>
      <c r="AZ35" s="610"/>
      <c r="BA35" s="610"/>
      <c r="BB35" s="610"/>
      <c r="BC35" s="610"/>
      <c r="BD35" s="610"/>
      <c r="BE35" s="610"/>
      <c r="BF35" s="611"/>
      <c r="BG35" s="609" t="s">
        <v>334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335</v>
      </c>
      <c r="CE35" s="646"/>
      <c r="CF35" s="646"/>
      <c r="CG35" s="646"/>
      <c r="CH35" s="646"/>
      <c r="CI35" s="646"/>
      <c r="CJ35" s="646"/>
      <c r="CK35" s="646"/>
      <c r="CL35" s="646"/>
      <c r="CM35" s="646"/>
      <c r="CN35" s="646"/>
      <c r="CO35" s="646"/>
      <c r="CP35" s="646"/>
      <c r="CQ35" s="647"/>
      <c r="CR35" s="630">
        <v>69300</v>
      </c>
      <c r="CS35" s="664"/>
      <c r="CT35" s="664"/>
      <c r="CU35" s="664"/>
      <c r="CV35" s="664"/>
      <c r="CW35" s="664"/>
      <c r="CX35" s="664"/>
      <c r="CY35" s="665"/>
      <c r="CZ35" s="635">
        <v>0.3</v>
      </c>
      <c r="DA35" s="666"/>
      <c r="DB35" s="666"/>
      <c r="DC35" s="672"/>
      <c r="DD35" s="639">
        <v>66005</v>
      </c>
      <c r="DE35" s="664"/>
      <c r="DF35" s="664"/>
      <c r="DG35" s="664"/>
      <c r="DH35" s="664"/>
      <c r="DI35" s="664"/>
      <c r="DJ35" s="664"/>
      <c r="DK35" s="665"/>
      <c r="DL35" s="639">
        <v>66005</v>
      </c>
      <c r="DM35" s="664"/>
      <c r="DN35" s="664"/>
      <c r="DO35" s="664"/>
      <c r="DP35" s="664"/>
      <c r="DQ35" s="664"/>
      <c r="DR35" s="664"/>
      <c r="DS35" s="664"/>
      <c r="DT35" s="664"/>
      <c r="DU35" s="664"/>
      <c r="DV35" s="665"/>
      <c r="DW35" s="635">
        <v>0.5</v>
      </c>
      <c r="DX35" s="666"/>
      <c r="DY35" s="666"/>
      <c r="DZ35" s="666"/>
      <c r="EA35" s="666"/>
      <c r="EB35" s="666"/>
      <c r="EC35" s="667"/>
    </row>
    <row r="36" spans="2:133" ht="11.25" customHeight="1" x14ac:dyDescent="0.2">
      <c r="B36" s="627" t="s">
        <v>336</v>
      </c>
      <c r="C36" s="628"/>
      <c r="D36" s="628"/>
      <c r="E36" s="628"/>
      <c r="F36" s="628"/>
      <c r="G36" s="628"/>
      <c r="H36" s="628"/>
      <c r="I36" s="628"/>
      <c r="J36" s="628"/>
      <c r="K36" s="628"/>
      <c r="L36" s="628"/>
      <c r="M36" s="628"/>
      <c r="N36" s="628"/>
      <c r="O36" s="628"/>
      <c r="P36" s="628"/>
      <c r="Q36" s="629"/>
      <c r="R36" s="630">
        <v>183251</v>
      </c>
      <c r="S36" s="631"/>
      <c r="T36" s="631"/>
      <c r="U36" s="631"/>
      <c r="V36" s="631"/>
      <c r="W36" s="631"/>
      <c r="X36" s="631"/>
      <c r="Y36" s="632"/>
      <c r="Z36" s="633">
        <v>0.6</v>
      </c>
      <c r="AA36" s="633"/>
      <c r="AB36" s="633"/>
      <c r="AC36" s="633"/>
      <c r="AD36" s="634" t="s">
        <v>237</v>
      </c>
      <c r="AE36" s="634"/>
      <c r="AF36" s="634"/>
      <c r="AG36" s="634"/>
      <c r="AH36" s="634"/>
      <c r="AI36" s="634"/>
      <c r="AJ36" s="634"/>
      <c r="AK36" s="634"/>
      <c r="AL36" s="635" t="s">
        <v>150</v>
      </c>
      <c r="AM36" s="636"/>
      <c r="AN36" s="636"/>
      <c r="AO36" s="637"/>
      <c r="AP36" s="221"/>
      <c r="AQ36" s="704" t="s">
        <v>337</v>
      </c>
      <c r="AR36" s="705"/>
      <c r="AS36" s="705"/>
      <c r="AT36" s="705"/>
      <c r="AU36" s="705"/>
      <c r="AV36" s="705"/>
      <c r="AW36" s="705"/>
      <c r="AX36" s="705"/>
      <c r="AY36" s="706"/>
      <c r="AZ36" s="619">
        <v>2419181</v>
      </c>
      <c r="BA36" s="620"/>
      <c r="BB36" s="620"/>
      <c r="BC36" s="620"/>
      <c r="BD36" s="620"/>
      <c r="BE36" s="620"/>
      <c r="BF36" s="707"/>
      <c r="BG36" s="641" t="s">
        <v>338</v>
      </c>
      <c r="BH36" s="642"/>
      <c r="BI36" s="642"/>
      <c r="BJ36" s="642"/>
      <c r="BK36" s="642"/>
      <c r="BL36" s="642"/>
      <c r="BM36" s="642"/>
      <c r="BN36" s="642"/>
      <c r="BO36" s="642"/>
      <c r="BP36" s="642"/>
      <c r="BQ36" s="642"/>
      <c r="BR36" s="642"/>
      <c r="BS36" s="642"/>
      <c r="BT36" s="642"/>
      <c r="BU36" s="643"/>
      <c r="BV36" s="619">
        <v>47820</v>
      </c>
      <c r="BW36" s="620"/>
      <c r="BX36" s="620"/>
      <c r="BY36" s="620"/>
      <c r="BZ36" s="620"/>
      <c r="CA36" s="620"/>
      <c r="CB36" s="707"/>
      <c r="CD36" s="645" t="s">
        <v>339</v>
      </c>
      <c r="CE36" s="646"/>
      <c r="CF36" s="646"/>
      <c r="CG36" s="646"/>
      <c r="CH36" s="646"/>
      <c r="CI36" s="646"/>
      <c r="CJ36" s="646"/>
      <c r="CK36" s="646"/>
      <c r="CL36" s="646"/>
      <c r="CM36" s="646"/>
      <c r="CN36" s="646"/>
      <c r="CO36" s="646"/>
      <c r="CP36" s="646"/>
      <c r="CQ36" s="647"/>
      <c r="CR36" s="630">
        <v>2349996</v>
      </c>
      <c r="CS36" s="631"/>
      <c r="CT36" s="631"/>
      <c r="CU36" s="631"/>
      <c r="CV36" s="631"/>
      <c r="CW36" s="631"/>
      <c r="CX36" s="631"/>
      <c r="CY36" s="632"/>
      <c r="CZ36" s="635">
        <v>8.8000000000000007</v>
      </c>
      <c r="DA36" s="666"/>
      <c r="DB36" s="666"/>
      <c r="DC36" s="672"/>
      <c r="DD36" s="639">
        <v>1909549</v>
      </c>
      <c r="DE36" s="631"/>
      <c r="DF36" s="631"/>
      <c r="DG36" s="631"/>
      <c r="DH36" s="631"/>
      <c r="DI36" s="631"/>
      <c r="DJ36" s="631"/>
      <c r="DK36" s="632"/>
      <c r="DL36" s="639">
        <v>1430008</v>
      </c>
      <c r="DM36" s="631"/>
      <c r="DN36" s="631"/>
      <c r="DO36" s="631"/>
      <c r="DP36" s="631"/>
      <c r="DQ36" s="631"/>
      <c r="DR36" s="631"/>
      <c r="DS36" s="631"/>
      <c r="DT36" s="631"/>
      <c r="DU36" s="631"/>
      <c r="DV36" s="632"/>
      <c r="DW36" s="635">
        <v>10.1</v>
      </c>
      <c r="DX36" s="666"/>
      <c r="DY36" s="666"/>
      <c r="DZ36" s="666"/>
      <c r="EA36" s="666"/>
      <c r="EB36" s="666"/>
      <c r="EC36" s="667"/>
    </row>
    <row r="37" spans="2:133" ht="11.25" customHeight="1" x14ac:dyDescent="0.2">
      <c r="B37" s="627" t="s">
        <v>340</v>
      </c>
      <c r="C37" s="628"/>
      <c r="D37" s="628"/>
      <c r="E37" s="628"/>
      <c r="F37" s="628"/>
      <c r="G37" s="628"/>
      <c r="H37" s="628"/>
      <c r="I37" s="628"/>
      <c r="J37" s="628"/>
      <c r="K37" s="628"/>
      <c r="L37" s="628"/>
      <c r="M37" s="628"/>
      <c r="N37" s="628"/>
      <c r="O37" s="628"/>
      <c r="P37" s="628"/>
      <c r="Q37" s="629"/>
      <c r="R37" s="630">
        <v>296753</v>
      </c>
      <c r="S37" s="631"/>
      <c r="T37" s="631"/>
      <c r="U37" s="631"/>
      <c r="V37" s="631"/>
      <c r="W37" s="631"/>
      <c r="X37" s="631"/>
      <c r="Y37" s="632"/>
      <c r="Z37" s="633">
        <v>1</v>
      </c>
      <c r="AA37" s="633"/>
      <c r="AB37" s="633"/>
      <c r="AC37" s="633"/>
      <c r="AD37" s="634" t="s">
        <v>237</v>
      </c>
      <c r="AE37" s="634"/>
      <c r="AF37" s="634"/>
      <c r="AG37" s="634"/>
      <c r="AH37" s="634"/>
      <c r="AI37" s="634"/>
      <c r="AJ37" s="634"/>
      <c r="AK37" s="634"/>
      <c r="AL37" s="635" t="s">
        <v>246</v>
      </c>
      <c r="AM37" s="636"/>
      <c r="AN37" s="636"/>
      <c r="AO37" s="637"/>
      <c r="AQ37" s="708" t="s">
        <v>341</v>
      </c>
      <c r="AR37" s="709"/>
      <c r="AS37" s="709"/>
      <c r="AT37" s="709"/>
      <c r="AU37" s="709"/>
      <c r="AV37" s="709"/>
      <c r="AW37" s="709"/>
      <c r="AX37" s="709"/>
      <c r="AY37" s="710"/>
      <c r="AZ37" s="630">
        <v>581000</v>
      </c>
      <c r="BA37" s="631"/>
      <c r="BB37" s="631"/>
      <c r="BC37" s="631"/>
      <c r="BD37" s="664"/>
      <c r="BE37" s="664"/>
      <c r="BF37" s="688"/>
      <c r="BG37" s="645" t="s">
        <v>342</v>
      </c>
      <c r="BH37" s="646"/>
      <c r="BI37" s="646"/>
      <c r="BJ37" s="646"/>
      <c r="BK37" s="646"/>
      <c r="BL37" s="646"/>
      <c r="BM37" s="646"/>
      <c r="BN37" s="646"/>
      <c r="BO37" s="646"/>
      <c r="BP37" s="646"/>
      <c r="BQ37" s="646"/>
      <c r="BR37" s="646"/>
      <c r="BS37" s="646"/>
      <c r="BT37" s="646"/>
      <c r="BU37" s="647"/>
      <c r="BV37" s="630">
        <v>-4979</v>
      </c>
      <c r="BW37" s="631"/>
      <c r="BX37" s="631"/>
      <c r="BY37" s="631"/>
      <c r="BZ37" s="631"/>
      <c r="CA37" s="631"/>
      <c r="CB37" s="640"/>
      <c r="CD37" s="645" t="s">
        <v>343</v>
      </c>
      <c r="CE37" s="646"/>
      <c r="CF37" s="646"/>
      <c r="CG37" s="646"/>
      <c r="CH37" s="646"/>
      <c r="CI37" s="646"/>
      <c r="CJ37" s="646"/>
      <c r="CK37" s="646"/>
      <c r="CL37" s="646"/>
      <c r="CM37" s="646"/>
      <c r="CN37" s="646"/>
      <c r="CO37" s="646"/>
      <c r="CP37" s="646"/>
      <c r="CQ37" s="647"/>
      <c r="CR37" s="630">
        <v>1092946</v>
      </c>
      <c r="CS37" s="664"/>
      <c r="CT37" s="664"/>
      <c r="CU37" s="664"/>
      <c r="CV37" s="664"/>
      <c r="CW37" s="664"/>
      <c r="CX37" s="664"/>
      <c r="CY37" s="665"/>
      <c r="CZ37" s="635">
        <v>4.0999999999999996</v>
      </c>
      <c r="DA37" s="666"/>
      <c r="DB37" s="666"/>
      <c r="DC37" s="672"/>
      <c r="DD37" s="639">
        <v>1092946</v>
      </c>
      <c r="DE37" s="664"/>
      <c r="DF37" s="664"/>
      <c r="DG37" s="664"/>
      <c r="DH37" s="664"/>
      <c r="DI37" s="664"/>
      <c r="DJ37" s="664"/>
      <c r="DK37" s="665"/>
      <c r="DL37" s="639">
        <v>824778</v>
      </c>
      <c r="DM37" s="664"/>
      <c r="DN37" s="664"/>
      <c r="DO37" s="664"/>
      <c r="DP37" s="664"/>
      <c r="DQ37" s="664"/>
      <c r="DR37" s="664"/>
      <c r="DS37" s="664"/>
      <c r="DT37" s="664"/>
      <c r="DU37" s="664"/>
      <c r="DV37" s="665"/>
      <c r="DW37" s="635">
        <v>5.8</v>
      </c>
      <c r="DX37" s="666"/>
      <c r="DY37" s="666"/>
      <c r="DZ37" s="666"/>
      <c r="EA37" s="666"/>
      <c r="EB37" s="666"/>
      <c r="EC37" s="667"/>
    </row>
    <row r="38" spans="2:133" ht="11.25" customHeight="1" x14ac:dyDescent="0.2">
      <c r="B38" s="627" t="s">
        <v>344</v>
      </c>
      <c r="C38" s="628"/>
      <c r="D38" s="628"/>
      <c r="E38" s="628"/>
      <c r="F38" s="628"/>
      <c r="G38" s="628"/>
      <c r="H38" s="628"/>
      <c r="I38" s="628"/>
      <c r="J38" s="628"/>
      <c r="K38" s="628"/>
      <c r="L38" s="628"/>
      <c r="M38" s="628"/>
      <c r="N38" s="628"/>
      <c r="O38" s="628"/>
      <c r="P38" s="628"/>
      <c r="Q38" s="629"/>
      <c r="R38" s="630">
        <v>1470267</v>
      </c>
      <c r="S38" s="631"/>
      <c r="T38" s="631"/>
      <c r="U38" s="631"/>
      <c r="V38" s="631"/>
      <c r="W38" s="631"/>
      <c r="X38" s="631"/>
      <c r="Y38" s="632"/>
      <c r="Z38" s="633">
        <v>5.2</v>
      </c>
      <c r="AA38" s="633"/>
      <c r="AB38" s="633"/>
      <c r="AC38" s="633"/>
      <c r="AD38" s="634" t="s">
        <v>237</v>
      </c>
      <c r="AE38" s="634"/>
      <c r="AF38" s="634"/>
      <c r="AG38" s="634"/>
      <c r="AH38" s="634"/>
      <c r="AI38" s="634"/>
      <c r="AJ38" s="634"/>
      <c r="AK38" s="634"/>
      <c r="AL38" s="635" t="s">
        <v>237</v>
      </c>
      <c r="AM38" s="636"/>
      <c r="AN38" s="636"/>
      <c r="AO38" s="637"/>
      <c r="AQ38" s="708" t="s">
        <v>345</v>
      </c>
      <c r="AR38" s="709"/>
      <c r="AS38" s="709"/>
      <c r="AT38" s="709"/>
      <c r="AU38" s="709"/>
      <c r="AV38" s="709"/>
      <c r="AW38" s="709"/>
      <c r="AX38" s="709"/>
      <c r="AY38" s="710"/>
      <c r="AZ38" s="630">
        <v>4324</v>
      </c>
      <c r="BA38" s="631"/>
      <c r="BB38" s="631"/>
      <c r="BC38" s="631"/>
      <c r="BD38" s="664"/>
      <c r="BE38" s="664"/>
      <c r="BF38" s="688"/>
      <c r="BG38" s="645" t="s">
        <v>346</v>
      </c>
      <c r="BH38" s="646"/>
      <c r="BI38" s="646"/>
      <c r="BJ38" s="646"/>
      <c r="BK38" s="646"/>
      <c r="BL38" s="646"/>
      <c r="BM38" s="646"/>
      <c r="BN38" s="646"/>
      <c r="BO38" s="646"/>
      <c r="BP38" s="646"/>
      <c r="BQ38" s="646"/>
      <c r="BR38" s="646"/>
      <c r="BS38" s="646"/>
      <c r="BT38" s="646"/>
      <c r="BU38" s="647"/>
      <c r="BV38" s="630">
        <v>6985</v>
      </c>
      <c r="BW38" s="631"/>
      <c r="BX38" s="631"/>
      <c r="BY38" s="631"/>
      <c r="BZ38" s="631"/>
      <c r="CA38" s="631"/>
      <c r="CB38" s="640"/>
      <c r="CD38" s="645" t="s">
        <v>347</v>
      </c>
      <c r="CE38" s="646"/>
      <c r="CF38" s="646"/>
      <c r="CG38" s="646"/>
      <c r="CH38" s="646"/>
      <c r="CI38" s="646"/>
      <c r="CJ38" s="646"/>
      <c r="CK38" s="646"/>
      <c r="CL38" s="646"/>
      <c r="CM38" s="646"/>
      <c r="CN38" s="646"/>
      <c r="CO38" s="646"/>
      <c r="CP38" s="646"/>
      <c r="CQ38" s="647"/>
      <c r="CR38" s="630">
        <v>1833857</v>
      </c>
      <c r="CS38" s="631"/>
      <c r="CT38" s="631"/>
      <c r="CU38" s="631"/>
      <c r="CV38" s="631"/>
      <c r="CW38" s="631"/>
      <c r="CX38" s="631"/>
      <c r="CY38" s="632"/>
      <c r="CZ38" s="635">
        <v>6.8</v>
      </c>
      <c r="DA38" s="666"/>
      <c r="DB38" s="666"/>
      <c r="DC38" s="672"/>
      <c r="DD38" s="639">
        <v>1452922</v>
      </c>
      <c r="DE38" s="631"/>
      <c r="DF38" s="631"/>
      <c r="DG38" s="631"/>
      <c r="DH38" s="631"/>
      <c r="DI38" s="631"/>
      <c r="DJ38" s="631"/>
      <c r="DK38" s="632"/>
      <c r="DL38" s="639">
        <v>1275436</v>
      </c>
      <c r="DM38" s="631"/>
      <c r="DN38" s="631"/>
      <c r="DO38" s="631"/>
      <c r="DP38" s="631"/>
      <c r="DQ38" s="631"/>
      <c r="DR38" s="631"/>
      <c r="DS38" s="631"/>
      <c r="DT38" s="631"/>
      <c r="DU38" s="631"/>
      <c r="DV38" s="632"/>
      <c r="DW38" s="635">
        <v>9</v>
      </c>
      <c r="DX38" s="666"/>
      <c r="DY38" s="666"/>
      <c r="DZ38" s="666"/>
      <c r="EA38" s="666"/>
      <c r="EB38" s="666"/>
      <c r="EC38" s="667"/>
    </row>
    <row r="39" spans="2:133" ht="11.25" customHeight="1" x14ac:dyDescent="0.2">
      <c r="B39" s="627" t="s">
        <v>348</v>
      </c>
      <c r="C39" s="628"/>
      <c r="D39" s="628"/>
      <c r="E39" s="628"/>
      <c r="F39" s="628"/>
      <c r="G39" s="628"/>
      <c r="H39" s="628"/>
      <c r="I39" s="628"/>
      <c r="J39" s="628"/>
      <c r="K39" s="628"/>
      <c r="L39" s="628"/>
      <c r="M39" s="628"/>
      <c r="N39" s="628"/>
      <c r="O39" s="628"/>
      <c r="P39" s="628"/>
      <c r="Q39" s="629"/>
      <c r="R39" s="630">
        <v>148757</v>
      </c>
      <c r="S39" s="631"/>
      <c r="T39" s="631"/>
      <c r="U39" s="631"/>
      <c r="V39" s="631"/>
      <c r="W39" s="631"/>
      <c r="X39" s="631"/>
      <c r="Y39" s="632"/>
      <c r="Z39" s="633">
        <v>0.5</v>
      </c>
      <c r="AA39" s="633"/>
      <c r="AB39" s="633"/>
      <c r="AC39" s="633"/>
      <c r="AD39" s="634">
        <v>8301</v>
      </c>
      <c r="AE39" s="634"/>
      <c r="AF39" s="634"/>
      <c r="AG39" s="634"/>
      <c r="AH39" s="634"/>
      <c r="AI39" s="634"/>
      <c r="AJ39" s="634"/>
      <c r="AK39" s="634"/>
      <c r="AL39" s="635">
        <v>0.1</v>
      </c>
      <c r="AM39" s="636"/>
      <c r="AN39" s="636"/>
      <c r="AO39" s="637"/>
      <c r="AQ39" s="708" t="s">
        <v>349</v>
      </c>
      <c r="AR39" s="709"/>
      <c r="AS39" s="709"/>
      <c r="AT39" s="709"/>
      <c r="AU39" s="709"/>
      <c r="AV39" s="709"/>
      <c r="AW39" s="709"/>
      <c r="AX39" s="709"/>
      <c r="AY39" s="710"/>
      <c r="AZ39" s="630" t="s">
        <v>246</v>
      </c>
      <c r="BA39" s="631"/>
      <c r="BB39" s="631"/>
      <c r="BC39" s="631"/>
      <c r="BD39" s="664"/>
      <c r="BE39" s="664"/>
      <c r="BF39" s="688"/>
      <c r="BG39" s="645" t="s">
        <v>350</v>
      </c>
      <c r="BH39" s="646"/>
      <c r="BI39" s="646"/>
      <c r="BJ39" s="646"/>
      <c r="BK39" s="646"/>
      <c r="BL39" s="646"/>
      <c r="BM39" s="646"/>
      <c r="BN39" s="646"/>
      <c r="BO39" s="646"/>
      <c r="BP39" s="646"/>
      <c r="BQ39" s="646"/>
      <c r="BR39" s="646"/>
      <c r="BS39" s="646"/>
      <c r="BT39" s="646"/>
      <c r="BU39" s="647"/>
      <c r="BV39" s="630">
        <v>11380</v>
      </c>
      <c r="BW39" s="631"/>
      <c r="BX39" s="631"/>
      <c r="BY39" s="631"/>
      <c r="BZ39" s="631"/>
      <c r="CA39" s="631"/>
      <c r="CB39" s="640"/>
      <c r="CD39" s="645" t="s">
        <v>351</v>
      </c>
      <c r="CE39" s="646"/>
      <c r="CF39" s="646"/>
      <c r="CG39" s="646"/>
      <c r="CH39" s="646"/>
      <c r="CI39" s="646"/>
      <c r="CJ39" s="646"/>
      <c r="CK39" s="646"/>
      <c r="CL39" s="646"/>
      <c r="CM39" s="646"/>
      <c r="CN39" s="646"/>
      <c r="CO39" s="646"/>
      <c r="CP39" s="646"/>
      <c r="CQ39" s="647"/>
      <c r="CR39" s="630">
        <v>1066621</v>
      </c>
      <c r="CS39" s="664"/>
      <c r="CT39" s="664"/>
      <c r="CU39" s="664"/>
      <c r="CV39" s="664"/>
      <c r="CW39" s="664"/>
      <c r="CX39" s="664"/>
      <c r="CY39" s="665"/>
      <c r="CZ39" s="635">
        <v>4</v>
      </c>
      <c r="DA39" s="666"/>
      <c r="DB39" s="666"/>
      <c r="DC39" s="672"/>
      <c r="DD39" s="639">
        <v>1060081</v>
      </c>
      <c r="DE39" s="664"/>
      <c r="DF39" s="664"/>
      <c r="DG39" s="664"/>
      <c r="DH39" s="664"/>
      <c r="DI39" s="664"/>
      <c r="DJ39" s="664"/>
      <c r="DK39" s="665"/>
      <c r="DL39" s="639" t="s">
        <v>237</v>
      </c>
      <c r="DM39" s="664"/>
      <c r="DN39" s="664"/>
      <c r="DO39" s="664"/>
      <c r="DP39" s="664"/>
      <c r="DQ39" s="664"/>
      <c r="DR39" s="664"/>
      <c r="DS39" s="664"/>
      <c r="DT39" s="664"/>
      <c r="DU39" s="664"/>
      <c r="DV39" s="665"/>
      <c r="DW39" s="635" t="s">
        <v>246</v>
      </c>
      <c r="DX39" s="666"/>
      <c r="DY39" s="666"/>
      <c r="DZ39" s="666"/>
      <c r="EA39" s="666"/>
      <c r="EB39" s="666"/>
      <c r="EC39" s="667"/>
    </row>
    <row r="40" spans="2:133" ht="11.25" customHeight="1" x14ac:dyDescent="0.2">
      <c r="B40" s="627" t="s">
        <v>352</v>
      </c>
      <c r="C40" s="628"/>
      <c r="D40" s="628"/>
      <c r="E40" s="628"/>
      <c r="F40" s="628"/>
      <c r="G40" s="628"/>
      <c r="H40" s="628"/>
      <c r="I40" s="628"/>
      <c r="J40" s="628"/>
      <c r="K40" s="628"/>
      <c r="L40" s="628"/>
      <c r="M40" s="628"/>
      <c r="N40" s="628"/>
      <c r="O40" s="628"/>
      <c r="P40" s="628"/>
      <c r="Q40" s="629"/>
      <c r="R40" s="630">
        <v>1208000</v>
      </c>
      <c r="S40" s="631"/>
      <c r="T40" s="631"/>
      <c r="U40" s="631"/>
      <c r="V40" s="631"/>
      <c r="W40" s="631"/>
      <c r="X40" s="631"/>
      <c r="Y40" s="632"/>
      <c r="Z40" s="633">
        <v>4.2</v>
      </c>
      <c r="AA40" s="633"/>
      <c r="AB40" s="633"/>
      <c r="AC40" s="633"/>
      <c r="AD40" s="634" t="s">
        <v>237</v>
      </c>
      <c r="AE40" s="634"/>
      <c r="AF40" s="634"/>
      <c r="AG40" s="634"/>
      <c r="AH40" s="634"/>
      <c r="AI40" s="634"/>
      <c r="AJ40" s="634"/>
      <c r="AK40" s="634"/>
      <c r="AL40" s="635" t="s">
        <v>237</v>
      </c>
      <c r="AM40" s="636"/>
      <c r="AN40" s="636"/>
      <c r="AO40" s="637"/>
      <c r="AQ40" s="708" t="s">
        <v>353</v>
      </c>
      <c r="AR40" s="709"/>
      <c r="AS40" s="709"/>
      <c r="AT40" s="709"/>
      <c r="AU40" s="709"/>
      <c r="AV40" s="709"/>
      <c r="AW40" s="709"/>
      <c r="AX40" s="709"/>
      <c r="AY40" s="710"/>
      <c r="AZ40" s="630" t="s">
        <v>237</v>
      </c>
      <c r="BA40" s="631"/>
      <c r="BB40" s="631"/>
      <c r="BC40" s="631"/>
      <c r="BD40" s="664"/>
      <c r="BE40" s="664"/>
      <c r="BF40" s="688"/>
      <c r="BG40" s="711" t="s">
        <v>354</v>
      </c>
      <c r="BH40" s="712"/>
      <c r="BI40" s="712"/>
      <c r="BJ40" s="712"/>
      <c r="BK40" s="712"/>
      <c r="BL40" s="222"/>
      <c r="BM40" s="646" t="s">
        <v>355</v>
      </c>
      <c r="BN40" s="646"/>
      <c r="BO40" s="646"/>
      <c r="BP40" s="646"/>
      <c r="BQ40" s="646"/>
      <c r="BR40" s="646"/>
      <c r="BS40" s="646"/>
      <c r="BT40" s="646"/>
      <c r="BU40" s="647"/>
      <c r="BV40" s="630">
        <v>98</v>
      </c>
      <c r="BW40" s="631"/>
      <c r="BX40" s="631"/>
      <c r="BY40" s="631"/>
      <c r="BZ40" s="631"/>
      <c r="CA40" s="631"/>
      <c r="CB40" s="640"/>
      <c r="CD40" s="645" t="s">
        <v>356</v>
      </c>
      <c r="CE40" s="646"/>
      <c r="CF40" s="646"/>
      <c r="CG40" s="646"/>
      <c r="CH40" s="646"/>
      <c r="CI40" s="646"/>
      <c r="CJ40" s="646"/>
      <c r="CK40" s="646"/>
      <c r="CL40" s="646"/>
      <c r="CM40" s="646"/>
      <c r="CN40" s="646"/>
      <c r="CO40" s="646"/>
      <c r="CP40" s="646"/>
      <c r="CQ40" s="647"/>
      <c r="CR40" s="630">
        <v>389578</v>
      </c>
      <c r="CS40" s="631"/>
      <c r="CT40" s="631"/>
      <c r="CU40" s="631"/>
      <c r="CV40" s="631"/>
      <c r="CW40" s="631"/>
      <c r="CX40" s="631"/>
      <c r="CY40" s="632"/>
      <c r="CZ40" s="635">
        <v>1.5</v>
      </c>
      <c r="DA40" s="666"/>
      <c r="DB40" s="666"/>
      <c r="DC40" s="672"/>
      <c r="DD40" s="639">
        <v>386758</v>
      </c>
      <c r="DE40" s="631"/>
      <c r="DF40" s="631"/>
      <c r="DG40" s="631"/>
      <c r="DH40" s="631"/>
      <c r="DI40" s="631"/>
      <c r="DJ40" s="631"/>
      <c r="DK40" s="632"/>
      <c r="DL40" s="639">
        <v>10733</v>
      </c>
      <c r="DM40" s="631"/>
      <c r="DN40" s="631"/>
      <c r="DO40" s="631"/>
      <c r="DP40" s="631"/>
      <c r="DQ40" s="631"/>
      <c r="DR40" s="631"/>
      <c r="DS40" s="631"/>
      <c r="DT40" s="631"/>
      <c r="DU40" s="631"/>
      <c r="DV40" s="632"/>
      <c r="DW40" s="635">
        <v>0.1</v>
      </c>
      <c r="DX40" s="666"/>
      <c r="DY40" s="666"/>
      <c r="DZ40" s="666"/>
      <c r="EA40" s="666"/>
      <c r="EB40" s="666"/>
      <c r="EC40" s="667"/>
    </row>
    <row r="41" spans="2:133" ht="11.25" customHeight="1" x14ac:dyDescent="0.2">
      <c r="B41" s="627" t="s">
        <v>357</v>
      </c>
      <c r="C41" s="628"/>
      <c r="D41" s="628"/>
      <c r="E41" s="628"/>
      <c r="F41" s="628"/>
      <c r="G41" s="628"/>
      <c r="H41" s="628"/>
      <c r="I41" s="628"/>
      <c r="J41" s="628"/>
      <c r="K41" s="628"/>
      <c r="L41" s="628"/>
      <c r="M41" s="628"/>
      <c r="N41" s="628"/>
      <c r="O41" s="628"/>
      <c r="P41" s="628"/>
      <c r="Q41" s="629"/>
      <c r="R41" s="630" t="s">
        <v>246</v>
      </c>
      <c r="S41" s="631"/>
      <c r="T41" s="631"/>
      <c r="U41" s="631"/>
      <c r="V41" s="631"/>
      <c r="W41" s="631"/>
      <c r="X41" s="631"/>
      <c r="Y41" s="632"/>
      <c r="Z41" s="633" t="s">
        <v>246</v>
      </c>
      <c r="AA41" s="633"/>
      <c r="AB41" s="633"/>
      <c r="AC41" s="633"/>
      <c r="AD41" s="634" t="s">
        <v>237</v>
      </c>
      <c r="AE41" s="634"/>
      <c r="AF41" s="634"/>
      <c r="AG41" s="634"/>
      <c r="AH41" s="634"/>
      <c r="AI41" s="634"/>
      <c r="AJ41" s="634"/>
      <c r="AK41" s="634"/>
      <c r="AL41" s="635" t="s">
        <v>237</v>
      </c>
      <c r="AM41" s="636"/>
      <c r="AN41" s="636"/>
      <c r="AO41" s="637"/>
      <c r="AQ41" s="708" t="s">
        <v>358</v>
      </c>
      <c r="AR41" s="709"/>
      <c r="AS41" s="709"/>
      <c r="AT41" s="709"/>
      <c r="AU41" s="709"/>
      <c r="AV41" s="709"/>
      <c r="AW41" s="709"/>
      <c r="AX41" s="709"/>
      <c r="AY41" s="710"/>
      <c r="AZ41" s="630">
        <v>436455</v>
      </c>
      <c r="BA41" s="631"/>
      <c r="BB41" s="631"/>
      <c r="BC41" s="631"/>
      <c r="BD41" s="664"/>
      <c r="BE41" s="664"/>
      <c r="BF41" s="688"/>
      <c r="BG41" s="711"/>
      <c r="BH41" s="712"/>
      <c r="BI41" s="712"/>
      <c r="BJ41" s="712"/>
      <c r="BK41" s="712"/>
      <c r="BL41" s="222"/>
      <c r="BM41" s="646" t="s">
        <v>359</v>
      </c>
      <c r="BN41" s="646"/>
      <c r="BO41" s="646"/>
      <c r="BP41" s="646"/>
      <c r="BQ41" s="646"/>
      <c r="BR41" s="646"/>
      <c r="BS41" s="646"/>
      <c r="BT41" s="646"/>
      <c r="BU41" s="647"/>
      <c r="BV41" s="630" t="s">
        <v>246</v>
      </c>
      <c r="BW41" s="631"/>
      <c r="BX41" s="631"/>
      <c r="BY41" s="631"/>
      <c r="BZ41" s="631"/>
      <c r="CA41" s="631"/>
      <c r="CB41" s="640"/>
      <c r="CD41" s="645" t="s">
        <v>360</v>
      </c>
      <c r="CE41" s="646"/>
      <c r="CF41" s="646"/>
      <c r="CG41" s="646"/>
      <c r="CH41" s="646"/>
      <c r="CI41" s="646"/>
      <c r="CJ41" s="646"/>
      <c r="CK41" s="646"/>
      <c r="CL41" s="646"/>
      <c r="CM41" s="646"/>
      <c r="CN41" s="646"/>
      <c r="CO41" s="646"/>
      <c r="CP41" s="646"/>
      <c r="CQ41" s="647"/>
      <c r="CR41" s="630" t="s">
        <v>237</v>
      </c>
      <c r="CS41" s="664"/>
      <c r="CT41" s="664"/>
      <c r="CU41" s="664"/>
      <c r="CV41" s="664"/>
      <c r="CW41" s="664"/>
      <c r="CX41" s="664"/>
      <c r="CY41" s="665"/>
      <c r="CZ41" s="635" t="s">
        <v>237</v>
      </c>
      <c r="DA41" s="666"/>
      <c r="DB41" s="666"/>
      <c r="DC41" s="672"/>
      <c r="DD41" s="639" t="s">
        <v>246</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2">
      <c r="B42" s="627" t="s">
        <v>361</v>
      </c>
      <c r="C42" s="628"/>
      <c r="D42" s="628"/>
      <c r="E42" s="628"/>
      <c r="F42" s="628"/>
      <c r="G42" s="628"/>
      <c r="H42" s="628"/>
      <c r="I42" s="628"/>
      <c r="J42" s="628"/>
      <c r="K42" s="628"/>
      <c r="L42" s="628"/>
      <c r="M42" s="628"/>
      <c r="N42" s="628"/>
      <c r="O42" s="628"/>
      <c r="P42" s="628"/>
      <c r="Q42" s="629"/>
      <c r="R42" s="630" t="s">
        <v>237</v>
      </c>
      <c r="S42" s="631"/>
      <c r="T42" s="631"/>
      <c r="U42" s="631"/>
      <c r="V42" s="631"/>
      <c r="W42" s="631"/>
      <c r="X42" s="631"/>
      <c r="Y42" s="632"/>
      <c r="Z42" s="633" t="s">
        <v>237</v>
      </c>
      <c r="AA42" s="633"/>
      <c r="AB42" s="633"/>
      <c r="AC42" s="633"/>
      <c r="AD42" s="634" t="s">
        <v>150</v>
      </c>
      <c r="AE42" s="634"/>
      <c r="AF42" s="634"/>
      <c r="AG42" s="634"/>
      <c r="AH42" s="634"/>
      <c r="AI42" s="634"/>
      <c r="AJ42" s="634"/>
      <c r="AK42" s="634"/>
      <c r="AL42" s="635" t="s">
        <v>237</v>
      </c>
      <c r="AM42" s="636"/>
      <c r="AN42" s="636"/>
      <c r="AO42" s="637"/>
      <c r="AQ42" s="718" t="s">
        <v>362</v>
      </c>
      <c r="AR42" s="719"/>
      <c r="AS42" s="719"/>
      <c r="AT42" s="719"/>
      <c r="AU42" s="719"/>
      <c r="AV42" s="719"/>
      <c r="AW42" s="719"/>
      <c r="AX42" s="719"/>
      <c r="AY42" s="720"/>
      <c r="AZ42" s="724">
        <v>1397402</v>
      </c>
      <c r="BA42" s="725"/>
      <c r="BB42" s="725"/>
      <c r="BC42" s="725"/>
      <c r="BD42" s="701"/>
      <c r="BE42" s="701"/>
      <c r="BF42" s="703"/>
      <c r="BG42" s="713"/>
      <c r="BH42" s="714"/>
      <c r="BI42" s="714"/>
      <c r="BJ42" s="714"/>
      <c r="BK42" s="714"/>
      <c r="BL42" s="223"/>
      <c r="BM42" s="656" t="s">
        <v>363</v>
      </c>
      <c r="BN42" s="656"/>
      <c r="BO42" s="656"/>
      <c r="BP42" s="656"/>
      <c r="BQ42" s="656"/>
      <c r="BR42" s="656"/>
      <c r="BS42" s="656"/>
      <c r="BT42" s="656"/>
      <c r="BU42" s="657"/>
      <c r="BV42" s="724">
        <v>411</v>
      </c>
      <c r="BW42" s="725"/>
      <c r="BX42" s="725"/>
      <c r="BY42" s="725"/>
      <c r="BZ42" s="725"/>
      <c r="CA42" s="725"/>
      <c r="CB42" s="737"/>
      <c r="CD42" s="627" t="s">
        <v>364</v>
      </c>
      <c r="CE42" s="628"/>
      <c r="CF42" s="628"/>
      <c r="CG42" s="628"/>
      <c r="CH42" s="628"/>
      <c r="CI42" s="628"/>
      <c r="CJ42" s="628"/>
      <c r="CK42" s="628"/>
      <c r="CL42" s="628"/>
      <c r="CM42" s="628"/>
      <c r="CN42" s="628"/>
      <c r="CO42" s="628"/>
      <c r="CP42" s="628"/>
      <c r="CQ42" s="629"/>
      <c r="CR42" s="630">
        <v>1868234</v>
      </c>
      <c r="CS42" s="664"/>
      <c r="CT42" s="664"/>
      <c r="CU42" s="664"/>
      <c r="CV42" s="664"/>
      <c r="CW42" s="664"/>
      <c r="CX42" s="664"/>
      <c r="CY42" s="665"/>
      <c r="CZ42" s="635">
        <v>7</v>
      </c>
      <c r="DA42" s="666"/>
      <c r="DB42" s="666"/>
      <c r="DC42" s="672"/>
      <c r="DD42" s="639">
        <v>393030</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2">
      <c r="B43" s="627" t="s">
        <v>365</v>
      </c>
      <c r="C43" s="628"/>
      <c r="D43" s="628"/>
      <c r="E43" s="628"/>
      <c r="F43" s="628"/>
      <c r="G43" s="628"/>
      <c r="H43" s="628"/>
      <c r="I43" s="628"/>
      <c r="J43" s="628"/>
      <c r="K43" s="628"/>
      <c r="L43" s="628"/>
      <c r="M43" s="628"/>
      <c r="N43" s="628"/>
      <c r="O43" s="628"/>
      <c r="P43" s="628"/>
      <c r="Q43" s="629"/>
      <c r="R43" s="630">
        <v>571000</v>
      </c>
      <c r="S43" s="631"/>
      <c r="T43" s="631"/>
      <c r="U43" s="631"/>
      <c r="V43" s="631"/>
      <c r="W43" s="631"/>
      <c r="X43" s="631"/>
      <c r="Y43" s="632"/>
      <c r="Z43" s="633">
        <v>2</v>
      </c>
      <c r="AA43" s="633"/>
      <c r="AB43" s="633"/>
      <c r="AC43" s="633"/>
      <c r="AD43" s="634" t="s">
        <v>237</v>
      </c>
      <c r="AE43" s="634"/>
      <c r="AF43" s="634"/>
      <c r="AG43" s="634"/>
      <c r="AH43" s="634"/>
      <c r="AI43" s="634"/>
      <c r="AJ43" s="634"/>
      <c r="AK43" s="634"/>
      <c r="AL43" s="635" t="s">
        <v>237</v>
      </c>
      <c r="AM43" s="636"/>
      <c r="AN43" s="636"/>
      <c r="AO43" s="637"/>
      <c r="BV43" s="224"/>
      <c r="BW43" s="224"/>
      <c r="BX43" s="224"/>
      <c r="BY43" s="224"/>
      <c r="BZ43" s="224"/>
      <c r="CA43" s="224"/>
      <c r="CB43" s="224"/>
      <c r="CD43" s="627" t="s">
        <v>366</v>
      </c>
      <c r="CE43" s="628"/>
      <c r="CF43" s="628"/>
      <c r="CG43" s="628"/>
      <c r="CH43" s="628"/>
      <c r="CI43" s="628"/>
      <c r="CJ43" s="628"/>
      <c r="CK43" s="628"/>
      <c r="CL43" s="628"/>
      <c r="CM43" s="628"/>
      <c r="CN43" s="628"/>
      <c r="CO43" s="628"/>
      <c r="CP43" s="628"/>
      <c r="CQ43" s="629"/>
      <c r="CR43" s="630">
        <v>79755</v>
      </c>
      <c r="CS43" s="664"/>
      <c r="CT43" s="664"/>
      <c r="CU43" s="664"/>
      <c r="CV43" s="664"/>
      <c r="CW43" s="664"/>
      <c r="CX43" s="664"/>
      <c r="CY43" s="665"/>
      <c r="CZ43" s="635">
        <v>0.3</v>
      </c>
      <c r="DA43" s="666"/>
      <c r="DB43" s="666"/>
      <c r="DC43" s="672"/>
      <c r="DD43" s="639">
        <v>79755</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2">
      <c r="B44" s="674" t="s">
        <v>367</v>
      </c>
      <c r="C44" s="675"/>
      <c r="D44" s="675"/>
      <c r="E44" s="675"/>
      <c r="F44" s="675"/>
      <c r="G44" s="675"/>
      <c r="H44" s="675"/>
      <c r="I44" s="675"/>
      <c r="J44" s="675"/>
      <c r="K44" s="675"/>
      <c r="L44" s="675"/>
      <c r="M44" s="675"/>
      <c r="N44" s="675"/>
      <c r="O44" s="675"/>
      <c r="P44" s="675"/>
      <c r="Q44" s="676"/>
      <c r="R44" s="724">
        <v>28524547</v>
      </c>
      <c r="S44" s="725"/>
      <c r="T44" s="725"/>
      <c r="U44" s="725"/>
      <c r="V44" s="725"/>
      <c r="W44" s="725"/>
      <c r="X44" s="725"/>
      <c r="Y44" s="726"/>
      <c r="Z44" s="727">
        <v>100</v>
      </c>
      <c r="AA44" s="727"/>
      <c r="AB44" s="727"/>
      <c r="AC44" s="727"/>
      <c r="AD44" s="728">
        <v>13534159</v>
      </c>
      <c r="AE44" s="728"/>
      <c r="AF44" s="728"/>
      <c r="AG44" s="728"/>
      <c r="AH44" s="728"/>
      <c r="AI44" s="728"/>
      <c r="AJ44" s="728"/>
      <c r="AK44" s="728"/>
      <c r="AL44" s="729">
        <v>100</v>
      </c>
      <c r="AM44" s="702"/>
      <c r="AN44" s="702"/>
      <c r="AO44" s="730"/>
      <c r="CD44" s="731" t="s">
        <v>314</v>
      </c>
      <c r="CE44" s="732"/>
      <c r="CF44" s="627" t="s">
        <v>368</v>
      </c>
      <c r="CG44" s="628"/>
      <c r="CH44" s="628"/>
      <c r="CI44" s="628"/>
      <c r="CJ44" s="628"/>
      <c r="CK44" s="628"/>
      <c r="CL44" s="628"/>
      <c r="CM44" s="628"/>
      <c r="CN44" s="628"/>
      <c r="CO44" s="628"/>
      <c r="CP44" s="628"/>
      <c r="CQ44" s="629"/>
      <c r="CR44" s="630">
        <v>1868159</v>
      </c>
      <c r="CS44" s="631"/>
      <c r="CT44" s="631"/>
      <c r="CU44" s="631"/>
      <c r="CV44" s="631"/>
      <c r="CW44" s="631"/>
      <c r="CX44" s="631"/>
      <c r="CY44" s="632"/>
      <c r="CZ44" s="635">
        <v>7</v>
      </c>
      <c r="DA44" s="636"/>
      <c r="DB44" s="636"/>
      <c r="DC44" s="648"/>
      <c r="DD44" s="639">
        <v>392955</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369</v>
      </c>
      <c r="CG45" s="628"/>
      <c r="CH45" s="628"/>
      <c r="CI45" s="628"/>
      <c r="CJ45" s="628"/>
      <c r="CK45" s="628"/>
      <c r="CL45" s="628"/>
      <c r="CM45" s="628"/>
      <c r="CN45" s="628"/>
      <c r="CO45" s="628"/>
      <c r="CP45" s="628"/>
      <c r="CQ45" s="629"/>
      <c r="CR45" s="630">
        <v>1571410</v>
      </c>
      <c r="CS45" s="664"/>
      <c r="CT45" s="664"/>
      <c r="CU45" s="664"/>
      <c r="CV45" s="664"/>
      <c r="CW45" s="664"/>
      <c r="CX45" s="664"/>
      <c r="CY45" s="665"/>
      <c r="CZ45" s="635">
        <v>5.9</v>
      </c>
      <c r="DA45" s="666"/>
      <c r="DB45" s="666"/>
      <c r="DC45" s="672"/>
      <c r="DD45" s="639">
        <v>232556</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2">
      <c r="B46" s="226" t="s">
        <v>370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371</v>
      </c>
      <c r="CG46" s="628"/>
      <c r="CH46" s="628"/>
      <c r="CI46" s="628"/>
      <c r="CJ46" s="628"/>
      <c r="CK46" s="628"/>
      <c r="CL46" s="628"/>
      <c r="CM46" s="628"/>
      <c r="CN46" s="628"/>
      <c r="CO46" s="628"/>
      <c r="CP46" s="628"/>
      <c r="CQ46" s="629"/>
      <c r="CR46" s="630">
        <v>295912</v>
      </c>
      <c r="CS46" s="631"/>
      <c r="CT46" s="631"/>
      <c r="CU46" s="631"/>
      <c r="CV46" s="631"/>
      <c r="CW46" s="631"/>
      <c r="CX46" s="631"/>
      <c r="CY46" s="632"/>
      <c r="CZ46" s="635">
        <v>1.1000000000000001</v>
      </c>
      <c r="DA46" s="636"/>
      <c r="DB46" s="636"/>
      <c r="DC46" s="648"/>
      <c r="DD46" s="639">
        <v>159562</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2">
      <c r="B47" s="749" t="s">
        <v>372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373</v>
      </c>
      <c r="CG47" s="628"/>
      <c r="CH47" s="628"/>
      <c r="CI47" s="628"/>
      <c r="CJ47" s="628"/>
      <c r="CK47" s="628"/>
      <c r="CL47" s="628"/>
      <c r="CM47" s="628"/>
      <c r="CN47" s="628"/>
      <c r="CO47" s="628"/>
      <c r="CP47" s="628"/>
      <c r="CQ47" s="629"/>
      <c r="CR47" s="630">
        <v>75</v>
      </c>
      <c r="CS47" s="664"/>
      <c r="CT47" s="664"/>
      <c r="CU47" s="664"/>
      <c r="CV47" s="664"/>
      <c r="CW47" s="664"/>
      <c r="CX47" s="664"/>
      <c r="CY47" s="665"/>
      <c r="CZ47" s="635">
        <v>0</v>
      </c>
      <c r="DA47" s="666"/>
      <c r="DB47" s="666"/>
      <c r="DC47" s="672"/>
      <c r="DD47" s="639">
        <v>75</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ht="10.8" x14ac:dyDescent="0.2">
      <c r="B48" s="748" t="s">
        <v>374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375</v>
      </c>
      <c r="CG48" s="628"/>
      <c r="CH48" s="628"/>
      <c r="CI48" s="628"/>
      <c r="CJ48" s="628"/>
      <c r="CK48" s="628"/>
      <c r="CL48" s="628"/>
      <c r="CM48" s="628"/>
      <c r="CN48" s="628"/>
      <c r="CO48" s="628"/>
      <c r="CP48" s="628"/>
      <c r="CQ48" s="629"/>
      <c r="CR48" s="630" t="s">
        <v>246</v>
      </c>
      <c r="CS48" s="631"/>
      <c r="CT48" s="631"/>
      <c r="CU48" s="631"/>
      <c r="CV48" s="631"/>
      <c r="CW48" s="631"/>
      <c r="CX48" s="631"/>
      <c r="CY48" s="632"/>
      <c r="CZ48" s="635" t="s">
        <v>246</v>
      </c>
      <c r="DA48" s="636"/>
      <c r="DB48" s="636"/>
      <c r="DC48" s="648"/>
      <c r="DD48" s="639" t="s">
        <v>246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376</v>
      </c>
      <c r="CE49" s="675"/>
      <c r="CF49" s="675"/>
      <c r="CG49" s="675"/>
      <c r="CH49" s="675"/>
      <c r="CI49" s="675"/>
      <c r="CJ49" s="675"/>
      <c r="CK49" s="675"/>
      <c r="CL49" s="675"/>
      <c r="CM49" s="675"/>
      <c r="CN49" s="675"/>
      <c r="CO49" s="675"/>
      <c r="CP49" s="675"/>
      <c r="CQ49" s="676"/>
      <c r="CR49" s="724">
        <v>26816308</v>
      </c>
      <c r="CS49" s="701"/>
      <c r="CT49" s="701"/>
      <c r="CU49" s="701"/>
      <c r="CV49" s="701"/>
      <c r="CW49" s="701"/>
      <c r="CX49" s="701"/>
      <c r="CY49" s="738"/>
      <c r="CZ49" s="729">
        <v>100</v>
      </c>
      <c r="DA49" s="739"/>
      <c r="DB49" s="739"/>
      <c r="DC49" s="740"/>
      <c r="DD49" s="741">
        <v>15038166</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Vb+iWdTA+vEJ0Jycnecr8XyFlcIr/PDDESPCYjanQvKOXbphIkfUCW2GtuUHKKGocDhKOiQv+sXVbTv3eYK4A==" saltValue="tVBYznaAmk92uRyXJUvOI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378</v>
      </c>
      <c r="DK2" s="752"/>
      <c r="DL2" s="752"/>
      <c r="DM2" s="752"/>
      <c r="DN2" s="752"/>
      <c r="DO2" s="753"/>
      <c r="DP2" s="231"/>
      <c r="DQ2" s="751" t="s">
        <v>379</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380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381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382</v>
      </c>
      <c r="B5" s="757"/>
      <c r="C5" s="757"/>
      <c r="D5" s="757"/>
      <c r="E5" s="757"/>
      <c r="F5" s="757"/>
      <c r="G5" s="757"/>
      <c r="H5" s="757"/>
      <c r="I5" s="757"/>
      <c r="J5" s="757"/>
      <c r="K5" s="757"/>
      <c r="L5" s="757"/>
      <c r="M5" s="757"/>
      <c r="N5" s="757"/>
      <c r="O5" s="757"/>
      <c r="P5" s="758"/>
      <c r="Q5" s="762" t="s">
        <v>383</v>
      </c>
      <c r="R5" s="763"/>
      <c r="S5" s="763"/>
      <c r="T5" s="763"/>
      <c r="U5" s="764"/>
      <c r="V5" s="762" t="s">
        <v>384</v>
      </c>
      <c r="W5" s="763"/>
      <c r="X5" s="763"/>
      <c r="Y5" s="763"/>
      <c r="Z5" s="764"/>
      <c r="AA5" s="762" t="s">
        <v>385</v>
      </c>
      <c r="AB5" s="763"/>
      <c r="AC5" s="763"/>
      <c r="AD5" s="763"/>
      <c r="AE5" s="763"/>
      <c r="AF5" s="768" t="s">
        <v>386</v>
      </c>
      <c r="AG5" s="763"/>
      <c r="AH5" s="763"/>
      <c r="AI5" s="763"/>
      <c r="AJ5" s="769"/>
      <c r="AK5" s="763" t="s">
        <v>387</v>
      </c>
      <c r="AL5" s="763"/>
      <c r="AM5" s="763"/>
      <c r="AN5" s="763"/>
      <c r="AO5" s="764"/>
      <c r="AP5" s="762" t="s">
        <v>388</v>
      </c>
      <c r="AQ5" s="763"/>
      <c r="AR5" s="763"/>
      <c r="AS5" s="763"/>
      <c r="AT5" s="764"/>
      <c r="AU5" s="762" t="s">
        <v>389</v>
      </c>
      <c r="AV5" s="763"/>
      <c r="AW5" s="763"/>
      <c r="AX5" s="763"/>
      <c r="AY5" s="769"/>
      <c r="AZ5" s="235"/>
      <c r="BA5" s="235"/>
      <c r="BB5" s="235"/>
      <c r="BC5" s="235"/>
      <c r="BD5" s="235"/>
      <c r="BE5" s="236"/>
      <c r="BF5" s="236"/>
      <c r="BG5" s="236"/>
      <c r="BH5" s="236"/>
      <c r="BI5" s="236"/>
      <c r="BJ5" s="236"/>
      <c r="BK5" s="236"/>
      <c r="BL5" s="236"/>
      <c r="BM5" s="236"/>
      <c r="BN5" s="236"/>
      <c r="BO5" s="236"/>
      <c r="BP5" s="236"/>
      <c r="BQ5" s="756" t="s">
        <v>390</v>
      </c>
      <c r="BR5" s="757"/>
      <c r="BS5" s="757"/>
      <c r="BT5" s="757"/>
      <c r="BU5" s="757"/>
      <c r="BV5" s="757"/>
      <c r="BW5" s="757"/>
      <c r="BX5" s="757"/>
      <c r="BY5" s="757"/>
      <c r="BZ5" s="757"/>
      <c r="CA5" s="757"/>
      <c r="CB5" s="757"/>
      <c r="CC5" s="757"/>
      <c r="CD5" s="757"/>
      <c r="CE5" s="757"/>
      <c r="CF5" s="757"/>
      <c r="CG5" s="758"/>
      <c r="CH5" s="762" t="s">
        <v>391</v>
      </c>
      <c r="CI5" s="763"/>
      <c r="CJ5" s="763"/>
      <c r="CK5" s="763"/>
      <c r="CL5" s="764"/>
      <c r="CM5" s="762" t="s">
        <v>392</v>
      </c>
      <c r="CN5" s="763"/>
      <c r="CO5" s="763"/>
      <c r="CP5" s="763"/>
      <c r="CQ5" s="764"/>
      <c r="CR5" s="762" t="s">
        <v>393</v>
      </c>
      <c r="CS5" s="763"/>
      <c r="CT5" s="763"/>
      <c r="CU5" s="763"/>
      <c r="CV5" s="764"/>
      <c r="CW5" s="762" t="s">
        <v>394</v>
      </c>
      <c r="CX5" s="763"/>
      <c r="CY5" s="763"/>
      <c r="CZ5" s="763"/>
      <c r="DA5" s="764"/>
      <c r="DB5" s="762" t="s">
        <v>395</v>
      </c>
      <c r="DC5" s="763"/>
      <c r="DD5" s="763"/>
      <c r="DE5" s="763"/>
      <c r="DF5" s="764"/>
      <c r="DG5" s="792" t="s">
        <v>396</v>
      </c>
      <c r="DH5" s="793"/>
      <c r="DI5" s="793"/>
      <c r="DJ5" s="793"/>
      <c r="DK5" s="794"/>
      <c r="DL5" s="792" t="s">
        <v>397</v>
      </c>
      <c r="DM5" s="793"/>
      <c r="DN5" s="793"/>
      <c r="DO5" s="793"/>
      <c r="DP5" s="794"/>
      <c r="DQ5" s="762" t="s">
        <v>398</v>
      </c>
      <c r="DR5" s="763"/>
      <c r="DS5" s="763"/>
      <c r="DT5" s="763"/>
      <c r="DU5" s="764"/>
      <c r="DV5" s="762" t="s">
        <v>389</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399</v>
      </c>
      <c r="C7" s="779"/>
      <c r="D7" s="779"/>
      <c r="E7" s="779"/>
      <c r="F7" s="779"/>
      <c r="G7" s="779"/>
      <c r="H7" s="779"/>
      <c r="I7" s="779"/>
      <c r="J7" s="779"/>
      <c r="K7" s="779"/>
      <c r="L7" s="779"/>
      <c r="M7" s="779"/>
      <c r="N7" s="779"/>
      <c r="O7" s="779"/>
      <c r="P7" s="780"/>
      <c r="Q7" s="781">
        <v>28530</v>
      </c>
      <c r="R7" s="782"/>
      <c r="S7" s="782"/>
      <c r="T7" s="782"/>
      <c r="U7" s="782"/>
      <c r="V7" s="782">
        <v>26822</v>
      </c>
      <c r="W7" s="782"/>
      <c r="X7" s="782"/>
      <c r="Y7" s="782"/>
      <c r="Z7" s="782"/>
      <c r="AA7" s="782">
        <v>1708</v>
      </c>
      <c r="AB7" s="782"/>
      <c r="AC7" s="782"/>
      <c r="AD7" s="782"/>
      <c r="AE7" s="783"/>
      <c r="AF7" s="784">
        <v>1286</v>
      </c>
      <c r="AG7" s="785"/>
      <c r="AH7" s="785"/>
      <c r="AI7" s="785"/>
      <c r="AJ7" s="786"/>
      <c r="AK7" s="787" t="s">
        <v>588</v>
      </c>
      <c r="AL7" s="788"/>
      <c r="AM7" s="788"/>
      <c r="AN7" s="788"/>
      <c r="AO7" s="788"/>
      <c r="AP7" s="788">
        <v>22061</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400</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401</v>
      </c>
      <c r="B23" s="818" t="s">
        <v>402</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1286</v>
      </c>
      <c r="AG23" s="822"/>
      <c r="AH23" s="822"/>
      <c r="AI23" s="822"/>
      <c r="AJ23" s="825"/>
      <c r="AK23" s="826"/>
      <c r="AL23" s="827"/>
      <c r="AM23" s="827"/>
      <c r="AN23" s="827"/>
      <c r="AO23" s="827"/>
      <c r="AP23" s="822"/>
      <c r="AQ23" s="822"/>
      <c r="AR23" s="822"/>
      <c r="AS23" s="822"/>
      <c r="AT23" s="822"/>
      <c r="AU23" s="838"/>
      <c r="AV23" s="838"/>
      <c r="AW23" s="838"/>
      <c r="AX23" s="838"/>
      <c r="AY23" s="839"/>
      <c r="AZ23" s="840" t="s">
        <v>246</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403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404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382</v>
      </c>
      <c r="B26" s="757"/>
      <c r="C26" s="757"/>
      <c r="D26" s="757"/>
      <c r="E26" s="757"/>
      <c r="F26" s="757"/>
      <c r="G26" s="757"/>
      <c r="H26" s="757"/>
      <c r="I26" s="757"/>
      <c r="J26" s="757"/>
      <c r="K26" s="757"/>
      <c r="L26" s="757"/>
      <c r="M26" s="757"/>
      <c r="N26" s="757"/>
      <c r="O26" s="757"/>
      <c r="P26" s="758"/>
      <c r="Q26" s="762" t="s">
        <v>405</v>
      </c>
      <c r="R26" s="763"/>
      <c r="S26" s="763"/>
      <c r="T26" s="763"/>
      <c r="U26" s="764"/>
      <c r="V26" s="762" t="s">
        <v>406</v>
      </c>
      <c r="W26" s="763"/>
      <c r="X26" s="763"/>
      <c r="Y26" s="763"/>
      <c r="Z26" s="764"/>
      <c r="AA26" s="762" t="s">
        <v>407</v>
      </c>
      <c r="AB26" s="763"/>
      <c r="AC26" s="763"/>
      <c r="AD26" s="763"/>
      <c r="AE26" s="763"/>
      <c r="AF26" s="843" t="s">
        <v>408</v>
      </c>
      <c r="AG26" s="844"/>
      <c r="AH26" s="844"/>
      <c r="AI26" s="844"/>
      <c r="AJ26" s="845"/>
      <c r="AK26" s="763" t="s">
        <v>409</v>
      </c>
      <c r="AL26" s="763"/>
      <c r="AM26" s="763"/>
      <c r="AN26" s="763"/>
      <c r="AO26" s="764"/>
      <c r="AP26" s="762" t="s">
        <v>410</v>
      </c>
      <c r="AQ26" s="763"/>
      <c r="AR26" s="763"/>
      <c r="AS26" s="763"/>
      <c r="AT26" s="764"/>
      <c r="AU26" s="762" t="s">
        <v>411</v>
      </c>
      <c r="AV26" s="763"/>
      <c r="AW26" s="763"/>
      <c r="AX26" s="763"/>
      <c r="AY26" s="764"/>
      <c r="AZ26" s="762" t="s">
        <v>412</v>
      </c>
      <c r="BA26" s="763"/>
      <c r="BB26" s="763"/>
      <c r="BC26" s="763"/>
      <c r="BD26" s="764"/>
      <c r="BE26" s="762" t="s">
        <v>389</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413</v>
      </c>
      <c r="C28" s="779"/>
      <c r="D28" s="779"/>
      <c r="E28" s="779"/>
      <c r="F28" s="779"/>
      <c r="G28" s="779"/>
      <c r="H28" s="779"/>
      <c r="I28" s="779"/>
      <c r="J28" s="779"/>
      <c r="K28" s="779"/>
      <c r="L28" s="779"/>
      <c r="M28" s="779"/>
      <c r="N28" s="779"/>
      <c r="O28" s="779"/>
      <c r="P28" s="780"/>
      <c r="Q28" s="851">
        <v>6451</v>
      </c>
      <c r="R28" s="852"/>
      <c r="S28" s="852"/>
      <c r="T28" s="852"/>
      <c r="U28" s="852"/>
      <c r="V28" s="852">
        <v>6403</v>
      </c>
      <c r="W28" s="852"/>
      <c r="X28" s="852"/>
      <c r="Y28" s="852"/>
      <c r="Z28" s="852"/>
      <c r="AA28" s="852">
        <v>48</v>
      </c>
      <c r="AB28" s="852"/>
      <c r="AC28" s="852"/>
      <c r="AD28" s="852"/>
      <c r="AE28" s="853"/>
      <c r="AF28" s="854">
        <v>48</v>
      </c>
      <c r="AG28" s="852"/>
      <c r="AH28" s="852"/>
      <c r="AI28" s="852"/>
      <c r="AJ28" s="855"/>
      <c r="AK28" s="856">
        <v>692</v>
      </c>
      <c r="AL28" s="857"/>
      <c r="AM28" s="857"/>
      <c r="AN28" s="857"/>
      <c r="AO28" s="857"/>
      <c r="AP28" s="857" t="s">
        <v>588</v>
      </c>
      <c r="AQ28" s="857"/>
      <c r="AR28" s="857"/>
      <c r="AS28" s="857"/>
      <c r="AT28" s="857"/>
      <c r="AU28" s="857" t="s">
        <v>588</v>
      </c>
      <c r="AV28" s="857"/>
      <c r="AW28" s="857"/>
      <c r="AX28" s="857"/>
      <c r="AY28" s="857"/>
      <c r="AZ28" s="858" t="s">
        <v>588</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414</v>
      </c>
      <c r="C29" s="810"/>
      <c r="D29" s="810"/>
      <c r="E29" s="810"/>
      <c r="F29" s="810"/>
      <c r="G29" s="810"/>
      <c r="H29" s="810"/>
      <c r="I29" s="810"/>
      <c r="J29" s="810"/>
      <c r="K29" s="810"/>
      <c r="L29" s="810"/>
      <c r="M29" s="810"/>
      <c r="N29" s="810"/>
      <c r="O29" s="810"/>
      <c r="P29" s="811"/>
      <c r="Q29" s="812">
        <v>5016</v>
      </c>
      <c r="R29" s="813"/>
      <c r="S29" s="813"/>
      <c r="T29" s="813"/>
      <c r="U29" s="813"/>
      <c r="V29" s="813">
        <v>4757</v>
      </c>
      <c r="W29" s="813"/>
      <c r="X29" s="813"/>
      <c r="Y29" s="813"/>
      <c r="Z29" s="813"/>
      <c r="AA29" s="813">
        <v>259</v>
      </c>
      <c r="AB29" s="813"/>
      <c r="AC29" s="813"/>
      <c r="AD29" s="813"/>
      <c r="AE29" s="814"/>
      <c r="AF29" s="815">
        <v>259</v>
      </c>
      <c r="AG29" s="816"/>
      <c r="AH29" s="816"/>
      <c r="AI29" s="816"/>
      <c r="AJ29" s="817"/>
      <c r="AK29" s="863">
        <v>451</v>
      </c>
      <c r="AL29" s="859"/>
      <c r="AM29" s="859"/>
      <c r="AN29" s="859"/>
      <c r="AO29" s="859"/>
      <c r="AP29" s="859" t="s">
        <v>588</v>
      </c>
      <c r="AQ29" s="859"/>
      <c r="AR29" s="859"/>
      <c r="AS29" s="859"/>
      <c r="AT29" s="859"/>
      <c r="AU29" s="859" t="s">
        <v>588</v>
      </c>
      <c r="AV29" s="859"/>
      <c r="AW29" s="859"/>
      <c r="AX29" s="859"/>
      <c r="AY29" s="859"/>
      <c r="AZ29" s="860" t="s">
        <v>588</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415</v>
      </c>
      <c r="C30" s="810"/>
      <c r="D30" s="810"/>
      <c r="E30" s="810"/>
      <c r="F30" s="810"/>
      <c r="G30" s="810"/>
      <c r="H30" s="810"/>
      <c r="I30" s="810"/>
      <c r="J30" s="810"/>
      <c r="K30" s="810"/>
      <c r="L30" s="810"/>
      <c r="M30" s="810"/>
      <c r="N30" s="810"/>
      <c r="O30" s="810"/>
      <c r="P30" s="811"/>
      <c r="Q30" s="812">
        <v>698</v>
      </c>
      <c r="R30" s="813"/>
      <c r="S30" s="813"/>
      <c r="T30" s="813"/>
      <c r="U30" s="813"/>
      <c r="V30" s="813">
        <v>684</v>
      </c>
      <c r="W30" s="813"/>
      <c r="X30" s="813"/>
      <c r="Y30" s="813"/>
      <c r="Z30" s="813"/>
      <c r="AA30" s="813">
        <v>14</v>
      </c>
      <c r="AB30" s="813"/>
      <c r="AC30" s="813"/>
      <c r="AD30" s="813"/>
      <c r="AE30" s="814"/>
      <c r="AF30" s="815">
        <v>14</v>
      </c>
      <c r="AG30" s="816"/>
      <c r="AH30" s="816"/>
      <c r="AI30" s="816"/>
      <c r="AJ30" s="817"/>
      <c r="AK30" s="863">
        <v>141</v>
      </c>
      <c r="AL30" s="859"/>
      <c r="AM30" s="859"/>
      <c r="AN30" s="859"/>
      <c r="AO30" s="859"/>
      <c r="AP30" s="859" t="s">
        <v>588</v>
      </c>
      <c r="AQ30" s="859"/>
      <c r="AR30" s="859"/>
      <c r="AS30" s="859"/>
      <c r="AT30" s="859"/>
      <c r="AU30" s="859" t="s">
        <v>588</v>
      </c>
      <c r="AV30" s="859"/>
      <c r="AW30" s="859"/>
      <c r="AX30" s="859"/>
      <c r="AY30" s="859"/>
      <c r="AZ30" s="860" t="s">
        <v>588</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416</v>
      </c>
      <c r="C31" s="810"/>
      <c r="D31" s="810"/>
      <c r="E31" s="810"/>
      <c r="F31" s="810"/>
      <c r="G31" s="810"/>
      <c r="H31" s="810"/>
      <c r="I31" s="810"/>
      <c r="J31" s="810"/>
      <c r="K31" s="810"/>
      <c r="L31" s="810"/>
      <c r="M31" s="810"/>
      <c r="N31" s="810"/>
      <c r="O31" s="810"/>
      <c r="P31" s="811"/>
      <c r="Q31" s="812">
        <v>814</v>
      </c>
      <c r="R31" s="813"/>
      <c r="S31" s="813"/>
      <c r="T31" s="813"/>
      <c r="U31" s="813"/>
      <c r="V31" s="813">
        <v>676</v>
      </c>
      <c r="W31" s="813"/>
      <c r="X31" s="813"/>
      <c r="Y31" s="813"/>
      <c r="Z31" s="813"/>
      <c r="AA31" s="813">
        <v>138</v>
      </c>
      <c r="AB31" s="813"/>
      <c r="AC31" s="813"/>
      <c r="AD31" s="813"/>
      <c r="AE31" s="814"/>
      <c r="AF31" s="815">
        <v>1570</v>
      </c>
      <c r="AG31" s="816"/>
      <c r="AH31" s="816"/>
      <c r="AI31" s="816"/>
      <c r="AJ31" s="817"/>
      <c r="AK31" s="863">
        <v>9</v>
      </c>
      <c r="AL31" s="859"/>
      <c r="AM31" s="859"/>
      <c r="AN31" s="859"/>
      <c r="AO31" s="859"/>
      <c r="AP31" s="859">
        <v>1640</v>
      </c>
      <c r="AQ31" s="859"/>
      <c r="AR31" s="859"/>
      <c r="AS31" s="859"/>
      <c r="AT31" s="859"/>
      <c r="AU31" s="859">
        <v>20</v>
      </c>
      <c r="AV31" s="859"/>
      <c r="AW31" s="859"/>
      <c r="AX31" s="859"/>
      <c r="AY31" s="859"/>
      <c r="AZ31" s="860" t="s">
        <v>588</v>
      </c>
      <c r="BA31" s="860"/>
      <c r="BB31" s="860"/>
      <c r="BC31" s="860"/>
      <c r="BD31" s="860"/>
      <c r="BE31" s="861" t="s">
        <v>417</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418</v>
      </c>
      <c r="C32" s="810"/>
      <c r="D32" s="810"/>
      <c r="E32" s="810"/>
      <c r="F32" s="810"/>
      <c r="G32" s="810"/>
      <c r="H32" s="810"/>
      <c r="I32" s="810"/>
      <c r="J32" s="810"/>
      <c r="K32" s="810"/>
      <c r="L32" s="810"/>
      <c r="M32" s="810"/>
      <c r="N32" s="810"/>
      <c r="O32" s="810"/>
      <c r="P32" s="811"/>
      <c r="Q32" s="812">
        <v>49</v>
      </c>
      <c r="R32" s="813"/>
      <c r="S32" s="813"/>
      <c r="T32" s="813"/>
      <c r="U32" s="813"/>
      <c r="V32" s="813">
        <v>27</v>
      </c>
      <c r="W32" s="813"/>
      <c r="X32" s="813"/>
      <c r="Y32" s="813"/>
      <c r="Z32" s="813"/>
      <c r="AA32" s="813">
        <v>22</v>
      </c>
      <c r="AB32" s="813"/>
      <c r="AC32" s="813"/>
      <c r="AD32" s="813"/>
      <c r="AE32" s="814"/>
      <c r="AF32" s="815">
        <v>549</v>
      </c>
      <c r="AG32" s="816"/>
      <c r="AH32" s="816"/>
      <c r="AI32" s="816"/>
      <c r="AJ32" s="817"/>
      <c r="AK32" s="863" t="s">
        <v>588</v>
      </c>
      <c r="AL32" s="859"/>
      <c r="AM32" s="859"/>
      <c r="AN32" s="859"/>
      <c r="AO32" s="859"/>
      <c r="AP32" s="859" t="s">
        <v>588</v>
      </c>
      <c r="AQ32" s="859"/>
      <c r="AR32" s="859"/>
      <c r="AS32" s="859"/>
      <c r="AT32" s="859"/>
      <c r="AU32" s="859" t="s">
        <v>588</v>
      </c>
      <c r="AV32" s="859"/>
      <c r="AW32" s="859"/>
      <c r="AX32" s="859"/>
      <c r="AY32" s="859"/>
      <c r="AZ32" s="860" t="s">
        <v>588</v>
      </c>
      <c r="BA32" s="860"/>
      <c r="BB32" s="860"/>
      <c r="BC32" s="860"/>
      <c r="BD32" s="860"/>
      <c r="BE32" s="861" t="s">
        <v>417</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419</v>
      </c>
      <c r="C33" s="810"/>
      <c r="D33" s="810"/>
      <c r="E33" s="810"/>
      <c r="F33" s="810"/>
      <c r="G33" s="810"/>
      <c r="H33" s="810"/>
      <c r="I33" s="810"/>
      <c r="J33" s="810"/>
      <c r="K33" s="810"/>
      <c r="L33" s="810"/>
      <c r="M33" s="810"/>
      <c r="N33" s="810"/>
      <c r="O33" s="810"/>
      <c r="P33" s="811"/>
      <c r="Q33" s="812">
        <v>1353</v>
      </c>
      <c r="R33" s="813"/>
      <c r="S33" s="813"/>
      <c r="T33" s="813"/>
      <c r="U33" s="813"/>
      <c r="V33" s="813">
        <v>1152</v>
      </c>
      <c r="W33" s="813"/>
      <c r="X33" s="813"/>
      <c r="Y33" s="813"/>
      <c r="Z33" s="813"/>
      <c r="AA33" s="813">
        <v>201</v>
      </c>
      <c r="AB33" s="813"/>
      <c r="AC33" s="813"/>
      <c r="AD33" s="813"/>
      <c r="AE33" s="814"/>
      <c r="AF33" s="815">
        <v>641</v>
      </c>
      <c r="AG33" s="816"/>
      <c r="AH33" s="816"/>
      <c r="AI33" s="816"/>
      <c r="AJ33" s="817"/>
      <c r="AK33" s="863">
        <v>581</v>
      </c>
      <c r="AL33" s="859"/>
      <c r="AM33" s="859"/>
      <c r="AN33" s="859"/>
      <c r="AO33" s="859"/>
      <c r="AP33" s="859">
        <v>6858</v>
      </c>
      <c r="AQ33" s="859"/>
      <c r="AR33" s="859"/>
      <c r="AS33" s="859"/>
      <c r="AT33" s="859"/>
      <c r="AU33" s="859">
        <v>5075</v>
      </c>
      <c r="AV33" s="859"/>
      <c r="AW33" s="859"/>
      <c r="AX33" s="859"/>
      <c r="AY33" s="859"/>
      <c r="AZ33" s="860" t="s">
        <v>588</v>
      </c>
      <c r="BA33" s="860"/>
      <c r="BB33" s="860"/>
      <c r="BC33" s="860"/>
      <c r="BD33" s="860"/>
      <c r="BE33" s="861" t="s">
        <v>417</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420</v>
      </c>
      <c r="C34" s="810"/>
      <c r="D34" s="810"/>
      <c r="E34" s="810"/>
      <c r="F34" s="810"/>
      <c r="G34" s="810"/>
      <c r="H34" s="810"/>
      <c r="I34" s="810"/>
      <c r="J34" s="810"/>
      <c r="K34" s="810"/>
      <c r="L34" s="810"/>
      <c r="M34" s="810"/>
      <c r="N34" s="810"/>
      <c r="O34" s="810"/>
      <c r="P34" s="811"/>
      <c r="Q34" s="812">
        <v>560</v>
      </c>
      <c r="R34" s="813"/>
      <c r="S34" s="813"/>
      <c r="T34" s="813"/>
      <c r="U34" s="813"/>
      <c r="V34" s="813">
        <v>545</v>
      </c>
      <c r="W34" s="813"/>
      <c r="X34" s="813"/>
      <c r="Y34" s="813"/>
      <c r="Z34" s="813"/>
      <c r="AA34" s="813">
        <v>15</v>
      </c>
      <c r="AB34" s="813"/>
      <c r="AC34" s="813"/>
      <c r="AD34" s="813"/>
      <c r="AE34" s="814"/>
      <c r="AF34" s="815">
        <v>15</v>
      </c>
      <c r="AG34" s="816"/>
      <c r="AH34" s="816"/>
      <c r="AI34" s="816"/>
      <c r="AJ34" s="817"/>
      <c r="AK34" s="863" t="s">
        <v>588</v>
      </c>
      <c r="AL34" s="859"/>
      <c r="AM34" s="859"/>
      <c r="AN34" s="859"/>
      <c r="AO34" s="859"/>
      <c r="AP34" s="859" t="s">
        <v>588</v>
      </c>
      <c r="AQ34" s="859"/>
      <c r="AR34" s="859"/>
      <c r="AS34" s="859"/>
      <c r="AT34" s="859"/>
      <c r="AU34" s="859" t="s">
        <v>588</v>
      </c>
      <c r="AV34" s="859"/>
      <c r="AW34" s="859"/>
      <c r="AX34" s="859"/>
      <c r="AY34" s="859"/>
      <c r="AZ34" s="860" t="s">
        <v>588</v>
      </c>
      <c r="BA34" s="860"/>
      <c r="BB34" s="860"/>
      <c r="BC34" s="860"/>
      <c r="BD34" s="860"/>
      <c r="BE34" s="861" t="s">
        <v>421</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422</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401</v>
      </c>
      <c r="B63" s="818" t="s">
        <v>423</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3096</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424</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426</v>
      </c>
      <c r="B66" s="757"/>
      <c r="C66" s="757"/>
      <c r="D66" s="757"/>
      <c r="E66" s="757"/>
      <c r="F66" s="757"/>
      <c r="G66" s="757"/>
      <c r="H66" s="757"/>
      <c r="I66" s="757"/>
      <c r="J66" s="757"/>
      <c r="K66" s="757"/>
      <c r="L66" s="757"/>
      <c r="M66" s="757"/>
      <c r="N66" s="757"/>
      <c r="O66" s="757"/>
      <c r="P66" s="758"/>
      <c r="Q66" s="762" t="s">
        <v>427</v>
      </c>
      <c r="R66" s="763"/>
      <c r="S66" s="763"/>
      <c r="T66" s="763"/>
      <c r="U66" s="764"/>
      <c r="V66" s="762" t="s">
        <v>406</v>
      </c>
      <c r="W66" s="763"/>
      <c r="X66" s="763"/>
      <c r="Y66" s="763"/>
      <c r="Z66" s="764"/>
      <c r="AA66" s="762" t="s">
        <v>428</v>
      </c>
      <c r="AB66" s="763"/>
      <c r="AC66" s="763"/>
      <c r="AD66" s="763"/>
      <c r="AE66" s="764"/>
      <c r="AF66" s="883" t="s">
        <v>408</v>
      </c>
      <c r="AG66" s="844"/>
      <c r="AH66" s="844"/>
      <c r="AI66" s="844"/>
      <c r="AJ66" s="884"/>
      <c r="AK66" s="762" t="s">
        <v>429</v>
      </c>
      <c r="AL66" s="757"/>
      <c r="AM66" s="757"/>
      <c r="AN66" s="757"/>
      <c r="AO66" s="758"/>
      <c r="AP66" s="762" t="s">
        <v>410</v>
      </c>
      <c r="AQ66" s="763"/>
      <c r="AR66" s="763"/>
      <c r="AS66" s="763"/>
      <c r="AT66" s="764"/>
      <c r="AU66" s="762" t="s">
        <v>430</v>
      </c>
      <c r="AV66" s="763"/>
      <c r="AW66" s="763"/>
      <c r="AX66" s="763"/>
      <c r="AY66" s="764"/>
      <c r="AZ66" s="762" t="s">
        <v>389</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589</v>
      </c>
      <c r="C68" s="899"/>
      <c r="D68" s="899"/>
      <c r="E68" s="899"/>
      <c r="F68" s="899"/>
      <c r="G68" s="899"/>
      <c r="H68" s="899"/>
      <c r="I68" s="899"/>
      <c r="J68" s="899"/>
      <c r="K68" s="899"/>
      <c r="L68" s="899"/>
      <c r="M68" s="899"/>
      <c r="N68" s="899"/>
      <c r="O68" s="899"/>
      <c r="P68" s="900"/>
      <c r="Q68" s="901">
        <v>8355</v>
      </c>
      <c r="R68" s="895"/>
      <c r="S68" s="895"/>
      <c r="T68" s="895"/>
      <c r="U68" s="895"/>
      <c r="V68" s="895">
        <v>7209</v>
      </c>
      <c r="W68" s="895"/>
      <c r="X68" s="895"/>
      <c r="Y68" s="895"/>
      <c r="Z68" s="895"/>
      <c r="AA68" s="895">
        <v>1146</v>
      </c>
      <c r="AB68" s="895"/>
      <c r="AC68" s="895"/>
      <c r="AD68" s="895"/>
      <c r="AE68" s="895"/>
      <c r="AF68" s="895">
        <v>1146</v>
      </c>
      <c r="AG68" s="895"/>
      <c r="AH68" s="895"/>
      <c r="AI68" s="895"/>
      <c r="AJ68" s="895"/>
      <c r="AK68" s="895">
        <v>13</v>
      </c>
      <c r="AL68" s="895"/>
      <c r="AM68" s="895"/>
      <c r="AN68" s="895"/>
      <c r="AO68" s="895"/>
      <c r="AP68" s="895" t="s">
        <v>588</v>
      </c>
      <c r="AQ68" s="895"/>
      <c r="AR68" s="895"/>
      <c r="AS68" s="895"/>
      <c r="AT68" s="895"/>
      <c r="AU68" s="895" t="s">
        <v>588</v>
      </c>
      <c r="AV68" s="895"/>
      <c r="AW68" s="895"/>
      <c r="AX68" s="895"/>
      <c r="AY68" s="895"/>
      <c r="AZ68" s="896" t="s">
        <v>590</v>
      </c>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591</v>
      </c>
      <c r="C69" s="903"/>
      <c r="D69" s="903"/>
      <c r="E69" s="903"/>
      <c r="F69" s="903"/>
      <c r="G69" s="903"/>
      <c r="H69" s="903"/>
      <c r="I69" s="903"/>
      <c r="J69" s="903"/>
      <c r="K69" s="903"/>
      <c r="L69" s="903"/>
      <c r="M69" s="903"/>
      <c r="N69" s="903"/>
      <c r="O69" s="903"/>
      <c r="P69" s="904"/>
      <c r="Q69" s="905">
        <v>561</v>
      </c>
      <c r="R69" s="859"/>
      <c r="S69" s="859"/>
      <c r="T69" s="859"/>
      <c r="U69" s="859"/>
      <c r="V69" s="859">
        <v>513</v>
      </c>
      <c r="W69" s="859"/>
      <c r="X69" s="859"/>
      <c r="Y69" s="859"/>
      <c r="Z69" s="859"/>
      <c r="AA69" s="859">
        <v>48</v>
      </c>
      <c r="AB69" s="859"/>
      <c r="AC69" s="859"/>
      <c r="AD69" s="859"/>
      <c r="AE69" s="859"/>
      <c r="AF69" s="859">
        <v>48</v>
      </c>
      <c r="AG69" s="859"/>
      <c r="AH69" s="859"/>
      <c r="AI69" s="859"/>
      <c r="AJ69" s="859"/>
      <c r="AK69" s="859">
        <v>0</v>
      </c>
      <c r="AL69" s="859"/>
      <c r="AM69" s="859"/>
      <c r="AN69" s="859"/>
      <c r="AO69" s="859"/>
      <c r="AP69" s="859">
        <v>105</v>
      </c>
      <c r="AQ69" s="859"/>
      <c r="AR69" s="859"/>
      <c r="AS69" s="859"/>
      <c r="AT69" s="859"/>
      <c r="AU69" s="859" t="s">
        <v>588</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592</v>
      </c>
      <c r="C70" s="903"/>
      <c r="D70" s="903"/>
      <c r="E70" s="903"/>
      <c r="F70" s="903"/>
      <c r="G70" s="903"/>
      <c r="H70" s="903"/>
      <c r="I70" s="903"/>
      <c r="J70" s="903"/>
      <c r="K70" s="903"/>
      <c r="L70" s="903"/>
      <c r="M70" s="903"/>
      <c r="N70" s="903"/>
      <c r="O70" s="903"/>
      <c r="P70" s="904"/>
      <c r="Q70" s="905">
        <v>5488</v>
      </c>
      <c r="R70" s="859"/>
      <c r="S70" s="859"/>
      <c r="T70" s="859"/>
      <c r="U70" s="859"/>
      <c r="V70" s="859">
        <v>5316</v>
      </c>
      <c r="W70" s="859"/>
      <c r="X70" s="859"/>
      <c r="Y70" s="859"/>
      <c r="Z70" s="859"/>
      <c r="AA70" s="859">
        <v>172</v>
      </c>
      <c r="AB70" s="859"/>
      <c r="AC70" s="859"/>
      <c r="AD70" s="859"/>
      <c r="AE70" s="859"/>
      <c r="AF70" s="859">
        <v>172</v>
      </c>
      <c r="AG70" s="859"/>
      <c r="AH70" s="859"/>
      <c r="AI70" s="859"/>
      <c r="AJ70" s="859"/>
      <c r="AK70" s="859" t="s">
        <v>588</v>
      </c>
      <c r="AL70" s="859"/>
      <c r="AM70" s="859"/>
      <c r="AN70" s="859"/>
      <c r="AO70" s="859"/>
      <c r="AP70" s="859">
        <v>14397</v>
      </c>
      <c r="AQ70" s="859"/>
      <c r="AR70" s="859"/>
      <c r="AS70" s="859"/>
      <c r="AT70" s="859"/>
      <c r="AU70" s="859" t="s">
        <v>588</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593</v>
      </c>
      <c r="C71" s="903"/>
      <c r="D71" s="903"/>
      <c r="E71" s="903"/>
      <c r="F71" s="903"/>
      <c r="G71" s="903"/>
      <c r="H71" s="903"/>
      <c r="I71" s="903"/>
      <c r="J71" s="903"/>
      <c r="K71" s="903"/>
      <c r="L71" s="903"/>
      <c r="M71" s="903"/>
      <c r="N71" s="903"/>
      <c r="O71" s="903"/>
      <c r="P71" s="904"/>
      <c r="Q71" s="905">
        <v>2556</v>
      </c>
      <c r="R71" s="859"/>
      <c r="S71" s="859"/>
      <c r="T71" s="859"/>
      <c r="U71" s="859"/>
      <c r="V71" s="859">
        <v>2449</v>
      </c>
      <c r="W71" s="859"/>
      <c r="X71" s="859"/>
      <c r="Y71" s="859"/>
      <c r="Z71" s="859"/>
      <c r="AA71" s="859">
        <v>107</v>
      </c>
      <c r="AB71" s="859"/>
      <c r="AC71" s="859"/>
      <c r="AD71" s="859"/>
      <c r="AE71" s="859"/>
      <c r="AF71" s="859">
        <v>100</v>
      </c>
      <c r="AG71" s="859"/>
      <c r="AH71" s="859"/>
      <c r="AI71" s="859"/>
      <c r="AJ71" s="859"/>
      <c r="AK71" s="859">
        <v>2</v>
      </c>
      <c r="AL71" s="859"/>
      <c r="AM71" s="859"/>
      <c r="AN71" s="859"/>
      <c r="AO71" s="859"/>
      <c r="AP71" s="859">
        <v>610</v>
      </c>
      <c r="AQ71" s="859"/>
      <c r="AR71" s="859"/>
      <c r="AS71" s="859"/>
      <c r="AT71" s="859"/>
      <c r="AU71" s="859" t="s">
        <v>588</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594</v>
      </c>
      <c r="C72" s="903"/>
      <c r="D72" s="903"/>
      <c r="E72" s="903"/>
      <c r="F72" s="903"/>
      <c r="G72" s="903"/>
      <c r="H72" s="903"/>
      <c r="I72" s="903"/>
      <c r="J72" s="903"/>
      <c r="K72" s="903"/>
      <c r="L72" s="903"/>
      <c r="M72" s="903"/>
      <c r="N72" s="903"/>
      <c r="O72" s="903"/>
      <c r="P72" s="904"/>
      <c r="Q72" s="905">
        <v>258</v>
      </c>
      <c r="R72" s="859"/>
      <c r="S72" s="859"/>
      <c r="T72" s="859"/>
      <c r="U72" s="859"/>
      <c r="V72" s="859">
        <v>247</v>
      </c>
      <c r="W72" s="859"/>
      <c r="X72" s="859"/>
      <c r="Y72" s="859"/>
      <c r="Z72" s="859"/>
      <c r="AA72" s="859">
        <v>11</v>
      </c>
      <c r="AB72" s="859"/>
      <c r="AC72" s="859"/>
      <c r="AD72" s="859"/>
      <c r="AE72" s="859"/>
      <c r="AF72" s="859">
        <v>11</v>
      </c>
      <c r="AG72" s="859"/>
      <c r="AH72" s="859"/>
      <c r="AI72" s="859"/>
      <c r="AJ72" s="859"/>
      <c r="AK72" s="859" t="s">
        <v>588</v>
      </c>
      <c r="AL72" s="859"/>
      <c r="AM72" s="859"/>
      <c r="AN72" s="859"/>
      <c r="AO72" s="859"/>
      <c r="AP72" s="859" t="s">
        <v>588</v>
      </c>
      <c r="AQ72" s="859"/>
      <c r="AR72" s="859"/>
      <c r="AS72" s="859"/>
      <c r="AT72" s="859"/>
      <c r="AU72" s="859" t="s">
        <v>588</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595</v>
      </c>
      <c r="C73" s="903"/>
      <c r="D73" s="903"/>
      <c r="E73" s="903"/>
      <c r="F73" s="903"/>
      <c r="G73" s="903"/>
      <c r="H73" s="903"/>
      <c r="I73" s="903"/>
      <c r="J73" s="903"/>
      <c r="K73" s="903"/>
      <c r="L73" s="903"/>
      <c r="M73" s="903"/>
      <c r="N73" s="903"/>
      <c r="O73" s="903"/>
      <c r="P73" s="904"/>
      <c r="Q73" s="905">
        <v>300630</v>
      </c>
      <c r="R73" s="859"/>
      <c r="S73" s="859"/>
      <c r="T73" s="859"/>
      <c r="U73" s="859"/>
      <c r="V73" s="859">
        <v>289232</v>
      </c>
      <c r="W73" s="859"/>
      <c r="X73" s="859"/>
      <c r="Y73" s="859"/>
      <c r="Z73" s="859"/>
      <c r="AA73" s="859">
        <v>11398</v>
      </c>
      <c r="AB73" s="859"/>
      <c r="AC73" s="859"/>
      <c r="AD73" s="859"/>
      <c r="AE73" s="859"/>
      <c r="AF73" s="859">
        <v>6149</v>
      </c>
      <c r="AG73" s="859"/>
      <c r="AH73" s="859"/>
      <c r="AI73" s="859"/>
      <c r="AJ73" s="859"/>
      <c r="AK73" s="859" t="s">
        <v>588</v>
      </c>
      <c r="AL73" s="859"/>
      <c r="AM73" s="859"/>
      <c r="AN73" s="859"/>
      <c r="AO73" s="859"/>
      <c r="AP73" s="859" t="s">
        <v>588</v>
      </c>
      <c r="AQ73" s="859"/>
      <c r="AR73" s="859"/>
      <c r="AS73" s="859"/>
      <c r="AT73" s="859"/>
      <c r="AU73" s="859" t="s">
        <v>588</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401</v>
      </c>
      <c r="B88" s="818" t="s">
        <v>431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18" t="s">
        <v>432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433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440</v>
      </c>
      <c r="AB109" s="922"/>
      <c r="AC109" s="922"/>
      <c r="AD109" s="922"/>
      <c r="AE109" s="923"/>
      <c r="AF109" s="921" t="s">
        <v>441</v>
      </c>
      <c r="AG109" s="922"/>
      <c r="AH109" s="922"/>
      <c r="AI109" s="922"/>
      <c r="AJ109" s="923"/>
      <c r="AK109" s="921" t="s">
        <v>316</v>
      </c>
      <c r="AL109" s="922"/>
      <c r="AM109" s="922"/>
      <c r="AN109" s="922"/>
      <c r="AO109" s="923"/>
      <c r="AP109" s="921" t="s">
        <v>442</v>
      </c>
      <c r="AQ109" s="922"/>
      <c r="AR109" s="922"/>
      <c r="AS109" s="922"/>
      <c r="AT109" s="924"/>
      <c r="AU109" s="941" t="s">
        <v>439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440</v>
      </c>
      <c r="BR109" s="922"/>
      <c r="BS109" s="922"/>
      <c r="BT109" s="922"/>
      <c r="BU109" s="923"/>
      <c r="BV109" s="921" t="s">
        <v>441</v>
      </c>
      <c r="BW109" s="922"/>
      <c r="BX109" s="922"/>
      <c r="BY109" s="922"/>
      <c r="BZ109" s="923"/>
      <c r="CA109" s="921" t="s">
        <v>316</v>
      </c>
      <c r="CB109" s="922"/>
      <c r="CC109" s="922"/>
      <c r="CD109" s="922"/>
      <c r="CE109" s="923"/>
      <c r="CF109" s="942" t="s">
        <v>442</v>
      </c>
      <c r="CG109" s="942"/>
      <c r="CH109" s="942"/>
      <c r="CI109" s="942"/>
      <c r="CJ109" s="942"/>
      <c r="CK109" s="921" t="s">
        <v>443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440</v>
      </c>
      <c r="DH109" s="922"/>
      <c r="DI109" s="922"/>
      <c r="DJ109" s="922"/>
      <c r="DK109" s="923"/>
      <c r="DL109" s="921" t="s">
        <v>441</v>
      </c>
      <c r="DM109" s="922"/>
      <c r="DN109" s="922"/>
      <c r="DO109" s="922"/>
      <c r="DP109" s="923"/>
      <c r="DQ109" s="921" t="s">
        <v>316</v>
      </c>
      <c r="DR109" s="922"/>
      <c r="DS109" s="922"/>
      <c r="DT109" s="922"/>
      <c r="DU109" s="923"/>
      <c r="DV109" s="921" t="s">
        <v>442</v>
      </c>
      <c r="DW109" s="922"/>
      <c r="DX109" s="922"/>
      <c r="DY109" s="922"/>
      <c r="DZ109" s="924"/>
    </row>
    <row r="110" spans="1:131" s="233" customFormat="1" ht="26.25" customHeight="1" x14ac:dyDescent="0.2">
      <c r="A110" s="925" t="s">
        <v>444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1850280</v>
      </c>
      <c r="AB110" s="929"/>
      <c r="AC110" s="929"/>
      <c r="AD110" s="929"/>
      <c r="AE110" s="930"/>
      <c r="AF110" s="931">
        <v>2203986</v>
      </c>
      <c r="AG110" s="929"/>
      <c r="AH110" s="929"/>
      <c r="AI110" s="929"/>
      <c r="AJ110" s="930"/>
      <c r="AK110" s="931">
        <v>2354445</v>
      </c>
      <c r="AL110" s="929"/>
      <c r="AM110" s="929"/>
      <c r="AN110" s="929"/>
      <c r="AO110" s="930"/>
      <c r="AP110" s="932">
        <v>18.7</v>
      </c>
      <c r="AQ110" s="933"/>
      <c r="AR110" s="933"/>
      <c r="AS110" s="933"/>
      <c r="AT110" s="934"/>
      <c r="AU110" s="935" t="s">
        <v>76</v>
      </c>
      <c r="AV110" s="936"/>
      <c r="AW110" s="936"/>
      <c r="AX110" s="936"/>
      <c r="AY110" s="936"/>
      <c r="AZ110" s="958" t="s">
        <v>445</v>
      </c>
      <c r="BA110" s="926"/>
      <c r="BB110" s="926"/>
      <c r="BC110" s="926"/>
      <c r="BD110" s="926"/>
      <c r="BE110" s="926"/>
      <c r="BF110" s="926"/>
      <c r="BG110" s="926"/>
      <c r="BH110" s="926"/>
      <c r="BI110" s="926"/>
      <c r="BJ110" s="926"/>
      <c r="BK110" s="926"/>
      <c r="BL110" s="926"/>
      <c r="BM110" s="926"/>
      <c r="BN110" s="926"/>
      <c r="BO110" s="926"/>
      <c r="BP110" s="927"/>
      <c r="BQ110" s="959">
        <v>21355486</v>
      </c>
      <c r="BR110" s="960"/>
      <c r="BS110" s="960"/>
      <c r="BT110" s="960"/>
      <c r="BU110" s="960"/>
      <c r="BV110" s="960">
        <v>23105123</v>
      </c>
      <c r="BW110" s="960"/>
      <c r="BX110" s="960"/>
      <c r="BY110" s="960"/>
      <c r="BZ110" s="960"/>
      <c r="CA110" s="960">
        <v>22060936</v>
      </c>
      <c r="CB110" s="960"/>
      <c r="CC110" s="960"/>
      <c r="CD110" s="960"/>
      <c r="CE110" s="960"/>
      <c r="CF110" s="973">
        <v>175.6</v>
      </c>
      <c r="CG110" s="974"/>
      <c r="CH110" s="974"/>
      <c r="CI110" s="974"/>
      <c r="CJ110" s="974"/>
      <c r="CK110" s="975" t="s">
        <v>446</v>
      </c>
      <c r="CL110" s="976"/>
      <c r="CM110" s="958" t="s">
        <v>447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246</v>
      </c>
      <c r="DH110" s="960"/>
      <c r="DI110" s="960"/>
      <c r="DJ110" s="960"/>
      <c r="DK110" s="960"/>
      <c r="DL110" s="960" t="s">
        <v>246</v>
      </c>
      <c r="DM110" s="960"/>
      <c r="DN110" s="960"/>
      <c r="DO110" s="960"/>
      <c r="DP110" s="960"/>
      <c r="DQ110" s="960" t="s">
        <v>246</v>
      </c>
      <c r="DR110" s="960"/>
      <c r="DS110" s="960"/>
      <c r="DT110" s="960"/>
      <c r="DU110" s="960"/>
      <c r="DV110" s="961" t="s">
        <v>448</v>
      </c>
      <c r="DW110" s="961"/>
      <c r="DX110" s="961"/>
      <c r="DY110" s="961"/>
      <c r="DZ110" s="962"/>
    </row>
    <row r="111" spans="1:131" s="233" customFormat="1" ht="26.25" customHeight="1" x14ac:dyDescent="0.2">
      <c r="A111" s="963" t="s">
        <v>449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246</v>
      </c>
      <c r="AB111" s="967"/>
      <c r="AC111" s="967"/>
      <c r="AD111" s="967"/>
      <c r="AE111" s="968"/>
      <c r="AF111" s="969" t="s">
        <v>424</v>
      </c>
      <c r="AG111" s="967"/>
      <c r="AH111" s="967"/>
      <c r="AI111" s="967"/>
      <c r="AJ111" s="968"/>
      <c r="AK111" s="969" t="s">
        <v>246</v>
      </c>
      <c r="AL111" s="967"/>
      <c r="AM111" s="967"/>
      <c r="AN111" s="967"/>
      <c r="AO111" s="968"/>
      <c r="AP111" s="970" t="s">
        <v>246</v>
      </c>
      <c r="AQ111" s="971"/>
      <c r="AR111" s="971"/>
      <c r="AS111" s="971"/>
      <c r="AT111" s="972"/>
      <c r="AU111" s="937"/>
      <c r="AV111" s="938"/>
      <c r="AW111" s="938"/>
      <c r="AX111" s="938"/>
      <c r="AY111" s="938"/>
      <c r="AZ111" s="951" t="s">
        <v>450</v>
      </c>
      <c r="BA111" s="952"/>
      <c r="BB111" s="952"/>
      <c r="BC111" s="952"/>
      <c r="BD111" s="952"/>
      <c r="BE111" s="952"/>
      <c r="BF111" s="952"/>
      <c r="BG111" s="952"/>
      <c r="BH111" s="952"/>
      <c r="BI111" s="952"/>
      <c r="BJ111" s="952"/>
      <c r="BK111" s="952"/>
      <c r="BL111" s="952"/>
      <c r="BM111" s="952"/>
      <c r="BN111" s="952"/>
      <c r="BO111" s="952"/>
      <c r="BP111" s="953"/>
      <c r="BQ111" s="954">
        <v>128819</v>
      </c>
      <c r="BR111" s="955"/>
      <c r="BS111" s="955"/>
      <c r="BT111" s="955"/>
      <c r="BU111" s="955"/>
      <c r="BV111" s="955">
        <v>64523</v>
      </c>
      <c r="BW111" s="955"/>
      <c r="BX111" s="955"/>
      <c r="BY111" s="955"/>
      <c r="BZ111" s="955"/>
      <c r="CA111" s="955">
        <v>2</v>
      </c>
      <c r="CB111" s="955"/>
      <c r="CC111" s="955"/>
      <c r="CD111" s="955"/>
      <c r="CE111" s="955"/>
      <c r="CF111" s="949">
        <v>0</v>
      </c>
      <c r="CG111" s="950"/>
      <c r="CH111" s="950"/>
      <c r="CI111" s="950"/>
      <c r="CJ111" s="950"/>
      <c r="CK111" s="977"/>
      <c r="CL111" s="978"/>
      <c r="CM111" s="951" t="s">
        <v>451</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452</v>
      </c>
      <c r="DH111" s="955"/>
      <c r="DI111" s="955"/>
      <c r="DJ111" s="955"/>
      <c r="DK111" s="955"/>
      <c r="DL111" s="955" t="s">
        <v>246</v>
      </c>
      <c r="DM111" s="955"/>
      <c r="DN111" s="955"/>
      <c r="DO111" s="955"/>
      <c r="DP111" s="955"/>
      <c r="DQ111" s="955" t="s">
        <v>246</v>
      </c>
      <c r="DR111" s="955"/>
      <c r="DS111" s="955"/>
      <c r="DT111" s="955"/>
      <c r="DU111" s="955"/>
      <c r="DV111" s="956" t="s">
        <v>246</v>
      </c>
      <c r="DW111" s="956"/>
      <c r="DX111" s="956"/>
      <c r="DY111" s="956"/>
      <c r="DZ111" s="957"/>
    </row>
    <row r="112" spans="1:131" s="233" customFormat="1" ht="26.25" customHeight="1" x14ac:dyDescent="0.2">
      <c r="A112" s="981" t="s">
        <v>453</v>
      </c>
      <c r="B112" s="982"/>
      <c r="C112" s="952" t="s">
        <v>454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246</v>
      </c>
      <c r="AB112" s="988"/>
      <c r="AC112" s="988"/>
      <c r="AD112" s="988"/>
      <c r="AE112" s="989"/>
      <c r="AF112" s="990" t="s">
        <v>246</v>
      </c>
      <c r="AG112" s="988"/>
      <c r="AH112" s="988"/>
      <c r="AI112" s="988"/>
      <c r="AJ112" s="989"/>
      <c r="AK112" s="990" t="s">
        <v>424</v>
      </c>
      <c r="AL112" s="988"/>
      <c r="AM112" s="988"/>
      <c r="AN112" s="988"/>
      <c r="AO112" s="989"/>
      <c r="AP112" s="991" t="s">
        <v>246</v>
      </c>
      <c r="AQ112" s="992"/>
      <c r="AR112" s="992"/>
      <c r="AS112" s="992"/>
      <c r="AT112" s="993"/>
      <c r="AU112" s="937"/>
      <c r="AV112" s="938"/>
      <c r="AW112" s="938"/>
      <c r="AX112" s="938"/>
      <c r="AY112" s="938"/>
      <c r="AZ112" s="951" t="s">
        <v>455</v>
      </c>
      <c r="BA112" s="952"/>
      <c r="BB112" s="952"/>
      <c r="BC112" s="952"/>
      <c r="BD112" s="952"/>
      <c r="BE112" s="952"/>
      <c r="BF112" s="952"/>
      <c r="BG112" s="952"/>
      <c r="BH112" s="952"/>
      <c r="BI112" s="952"/>
      <c r="BJ112" s="952"/>
      <c r="BK112" s="952"/>
      <c r="BL112" s="952"/>
      <c r="BM112" s="952"/>
      <c r="BN112" s="952"/>
      <c r="BO112" s="952"/>
      <c r="BP112" s="953"/>
      <c r="BQ112" s="954">
        <v>3627222</v>
      </c>
      <c r="BR112" s="955"/>
      <c r="BS112" s="955"/>
      <c r="BT112" s="955"/>
      <c r="BU112" s="955"/>
      <c r="BV112" s="955">
        <v>4967640</v>
      </c>
      <c r="BW112" s="955"/>
      <c r="BX112" s="955"/>
      <c r="BY112" s="955"/>
      <c r="BZ112" s="955"/>
      <c r="CA112" s="955">
        <v>5094578</v>
      </c>
      <c r="CB112" s="955"/>
      <c r="CC112" s="955"/>
      <c r="CD112" s="955"/>
      <c r="CE112" s="955"/>
      <c r="CF112" s="949">
        <v>40.6</v>
      </c>
      <c r="CG112" s="950"/>
      <c r="CH112" s="950"/>
      <c r="CI112" s="950"/>
      <c r="CJ112" s="950"/>
      <c r="CK112" s="977"/>
      <c r="CL112" s="978"/>
      <c r="CM112" s="951" t="s">
        <v>456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128590</v>
      </c>
      <c r="DH112" s="955"/>
      <c r="DI112" s="955"/>
      <c r="DJ112" s="955"/>
      <c r="DK112" s="955"/>
      <c r="DL112" s="955">
        <v>64480</v>
      </c>
      <c r="DM112" s="955"/>
      <c r="DN112" s="955"/>
      <c r="DO112" s="955"/>
      <c r="DP112" s="955"/>
      <c r="DQ112" s="955" t="s">
        <v>246</v>
      </c>
      <c r="DR112" s="955"/>
      <c r="DS112" s="955"/>
      <c r="DT112" s="955"/>
      <c r="DU112" s="955"/>
      <c r="DV112" s="956" t="s">
        <v>246</v>
      </c>
      <c r="DW112" s="956"/>
      <c r="DX112" s="956"/>
      <c r="DY112" s="956"/>
      <c r="DZ112" s="957"/>
    </row>
    <row r="113" spans="1:130" s="233" customFormat="1" ht="26.25" customHeight="1" x14ac:dyDescent="0.2">
      <c r="A113" s="983"/>
      <c r="B113" s="984"/>
      <c r="C113" s="952" t="s">
        <v>457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491801</v>
      </c>
      <c r="AB113" s="967"/>
      <c r="AC113" s="967"/>
      <c r="AD113" s="967"/>
      <c r="AE113" s="968"/>
      <c r="AF113" s="969">
        <v>476514</v>
      </c>
      <c r="AG113" s="967"/>
      <c r="AH113" s="967"/>
      <c r="AI113" s="967"/>
      <c r="AJ113" s="968"/>
      <c r="AK113" s="969">
        <v>479287</v>
      </c>
      <c r="AL113" s="967"/>
      <c r="AM113" s="967"/>
      <c r="AN113" s="967"/>
      <c r="AO113" s="968"/>
      <c r="AP113" s="970">
        <v>3.8</v>
      </c>
      <c r="AQ113" s="971"/>
      <c r="AR113" s="971"/>
      <c r="AS113" s="971"/>
      <c r="AT113" s="972"/>
      <c r="AU113" s="937"/>
      <c r="AV113" s="938"/>
      <c r="AW113" s="938"/>
      <c r="AX113" s="938"/>
      <c r="AY113" s="938"/>
      <c r="AZ113" s="951" t="s">
        <v>458</v>
      </c>
      <c r="BA113" s="952"/>
      <c r="BB113" s="952"/>
      <c r="BC113" s="952"/>
      <c r="BD113" s="952"/>
      <c r="BE113" s="952"/>
      <c r="BF113" s="952"/>
      <c r="BG113" s="952"/>
      <c r="BH113" s="952"/>
      <c r="BI113" s="952"/>
      <c r="BJ113" s="952"/>
      <c r="BK113" s="952"/>
      <c r="BL113" s="952"/>
      <c r="BM113" s="952"/>
      <c r="BN113" s="952"/>
      <c r="BO113" s="952"/>
      <c r="BP113" s="953"/>
      <c r="BQ113" s="954">
        <v>1021209</v>
      </c>
      <c r="BR113" s="955"/>
      <c r="BS113" s="955"/>
      <c r="BT113" s="955"/>
      <c r="BU113" s="955"/>
      <c r="BV113" s="955">
        <v>3706354</v>
      </c>
      <c r="BW113" s="955"/>
      <c r="BX113" s="955"/>
      <c r="BY113" s="955"/>
      <c r="BZ113" s="955"/>
      <c r="CA113" s="955">
        <v>4409363</v>
      </c>
      <c r="CB113" s="955"/>
      <c r="CC113" s="955"/>
      <c r="CD113" s="955"/>
      <c r="CE113" s="955"/>
      <c r="CF113" s="949">
        <v>35.1</v>
      </c>
      <c r="CG113" s="950"/>
      <c r="CH113" s="950"/>
      <c r="CI113" s="950"/>
      <c r="CJ113" s="950"/>
      <c r="CK113" s="977"/>
      <c r="CL113" s="978"/>
      <c r="CM113" s="951" t="s">
        <v>459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v>229</v>
      </c>
      <c r="DH113" s="988"/>
      <c r="DI113" s="988"/>
      <c r="DJ113" s="988"/>
      <c r="DK113" s="989"/>
      <c r="DL113" s="990">
        <v>43</v>
      </c>
      <c r="DM113" s="988"/>
      <c r="DN113" s="988"/>
      <c r="DO113" s="988"/>
      <c r="DP113" s="989"/>
      <c r="DQ113" s="990">
        <v>2</v>
      </c>
      <c r="DR113" s="988"/>
      <c r="DS113" s="988"/>
      <c r="DT113" s="988"/>
      <c r="DU113" s="989"/>
      <c r="DV113" s="991">
        <v>0</v>
      </c>
      <c r="DW113" s="992"/>
      <c r="DX113" s="992"/>
      <c r="DY113" s="992"/>
      <c r="DZ113" s="993"/>
    </row>
    <row r="114" spans="1:130" s="233" customFormat="1" ht="26.25" customHeight="1" x14ac:dyDescent="0.2">
      <c r="A114" s="983"/>
      <c r="B114" s="984"/>
      <c r="C114" s="952" t="s">
        <v>460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80575</v>
      </c>
      <c r="AB114" s="988"/>
      <c r="AC114" s="988"/>
      <c r="AD114" s="988"/>
      <c r="AE114" s="989"/>
      <c r="AF114" s="990">
        <v>61228</v>
      </c>
      <c r="AG114" s="988"/>
      <c r="AH114" s="988"/>
      <c r="AI114" s="988"/>
      <c r="AJ114" s="989"/>
      <c r="AK114" s="990">
        <v>102839</v>
      </c>
      <c r="AL114" s="988"/>
      <c r="AM114" s="988"/>
      <c r="AN114" s="988"/>
      <c r="AO114" s="989"/>
      <c r="AP114" s="991">
        <v>0.8</v>
      </c>
      <c r="AQ114" s="992"/>
      <c r="AR114" s="992"/>
      <c r="AS114" s="992"/>
      <c r="AT114" s="993"/>
      <c r="AU114" s="937"/>
      <c r="AV114" s="938"/>
      <c r="AW114" s="938"/>
      <c r="AX114" s="938"/>
      <c r="AY114" s="938"/>
      <c r="AZ114" s="951" t="s">
        <v>461</v>
      </c>
      <c r="BA114" s="952"/>
      <c r="BB114" s="952"/>
      <c r="BC114" s="952"/>
      <c r="BD114" s="952"/>
      <c r="BE114" s="952"/>
      <c r="BF114" s="952"/>
      <c r="BG114" s="952"/>
      <c r="BH114" s="952"/>
      <c r="BI114" s="952"/>
      <c r="BJ114" s="952"/>
      <c r="BK114" s="952"/>
      <c r="BL114" s="952"/>
      <c r="BM114" s="952"/>
      <c r="BN114" s="952"/>
      <c r="BO114" s="952"/>
      <c r="BP114" s="953"/>
      <c r="BQ114" s="954" t="s">
        <v>246</v>
      </c>
      <c r="BR114" s="955"/>
      <c r="BS114" s="955"/>
      <c r="BT114" s="955"/>
      <c r="BU114" s="955"/>
      <c r="BV114" s="955" t="s">
        <v>246</v>
      </c>
      <c r="BW114" s="955"/>
      <c r="BX114" s="955"/>
      <c r="BY114" s="955"/>
      <c r="BZ114" s="955"/>
      <c r="CA114" s="955" t="s">
        <v>246</v>
      </c>
      <c r="CB114" s="955"/>
      <c r="CC114" s="955"/>
      <c r="CD114" s="955"/>
      <c r="CE114" s="955"/>
      <c r="CF114" s="949" t="s">
        <v>246</v>
      </c>
      <c r="CG114" s="950"/>
      <c r="CH114" s="950"/>
      <c r="CI114" s="950"/>
      <c r="CJ114" s="950"/>
      <c r="CK114" s="977"/>
      <c r="CL114" s="978"/>
      <c r="CM114" s="951" t="s">
        <v>462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246</v>
      </c>
      <c r="DH114" s="988"/>
      <c r="DI114" s="988"/>
      <c r="DJ114" s="988"/>
      <c r="DK114" s="989"/>
      <c r="DL114" s="990" t="s">
        <v>246</v>
      </c>
      <c r="DM114" s="988"/>
      <c r="DN114" s="988"/>
      <c r="DO114" s="988"/>
      <c r="DP114" s="989"/>
      <c r="DQ114" s="990" t="s">
        <v>246</v>
      </c>
      <c r="DR114" s="988"/>
      <c r="DS114" s="988"/>
      <c r="DT114" s="988"/>
      <c r="DU114" s="989"/>
      <c r="DV114" s="991" t="s">
        <v>463</v>
      </c>
      <c r="DW114" s="992"/>
      <c r="DX114" s="992"/>
      <c r="DY114" s="992"/>
      <c r="DZ114" s="993"/>
    </row>
    <row r="115" spans="1:130" s="233" customFormat="1" ht="26.25" customHeight="1" x14ac:dyDescent="0.2">
      <c r="A115" s="983"/>
      <c r="B115" s="984"/>
      <c r="C115" s="952" t="s">
        <v>464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63701</v>
      </c>
      <c r="AB115" s="967"/>
      <c r="AC115" s="967"/>
      <c r="AD115" s="967"/>
      <c r="AE115" s="968"/>
      <c r="AF115" s="969">
        <v>64301</v>
      </c>
      <c r="AG115" s="967"/>
      <c r="AH115" s="967"/>
      <c r="AI115" s="967"/>
      <c r="AJ115" s="968"/>
      <c r="AK115" s="969">
        <v>64521</v>
      </c>
      <c r="AL115" s="967"/>
      <c r="AM115" s="967"/>
      <c r="AN115" s="967"/>
      <c r="AO115" s="968"/>
      <c r="AP115" s="970">
        <v>0.5</v>
      </c>
      <c r="AQ115" s="971"/>
      <c r="AR115" s="971"/>
      <c r="AS115" s="971"/>
      <c r="AT115" s="972"/>
      <c r="AU115" s="937"/>
      <c r="AV115" s="938"/>
      <c r="AW115" s="938"/>
      <c r="AX115" s="938"/>
      <c r="AY115" s="938"/>
      <c r="AZ115" s="951" t="s">
        <v>465</v>
      </c>
      <c r="BA115" s="952"/>
      <c r="BB115" s="952"/>
      <c r="BC115" s="952"/>
      <c r="BD115" s="952"/>
      <c r="BE115" s="952"/>
      <c r="BF115" s="952"/>
      <c r="BG115" s="952"/>
      <c r="BH115" s="952"/>
      <c r="BI115" s="952"/>
      <c r="BJ115" s="952"/>
      <c r="BK115" s="952"/>
      <c r="BL115" s="952"/>
      <c r="BM115" s="952"/>
      <c r="BN115" s="952"/>
      <c r="BO115" s="952"/>
      <c r="BP115" s="953"/>
      <c r="BQ115" s="954" t="s">
        <v>246</v>
      </c>
      <c r="BR115" s="955"/>
      <c r="BS115" s="955"/>
      <c r="BT115" s="955"/>
      <c r="BU115" s="955"/>
      <c r="BV115" s="955" t="s">
        <v>246</v>
      </c>
      <c r="BW115" s="955"/>
      <c r="BX115" s="955"/>
      <c r="BY115" s="955"/>
      <c r="BZ115" s="955"/>
      <c r="CA115" s="955" t="s">
        <v>246</v>
      </c>
      <c r="CB115" s="955"/>
      <c r="CC115" s="955"/>
      <c r="CD115" s="955"/>
      <c r="CE115" s="955"/>
      <c r="CF115" s="949" t="s">
        <v>246</v>
      </c>
      <c r="CG115" s="950"/>
      <c r="CH115" s="950"/>
      <c r="CI115" s="950"/>
      <c r="CJ115" s="950"/>
      <c r="CK115" s="977"/>
      <c r="CL115" s="978"/>
      <c r="CM115" s="951" t="s">
        <v>466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246</v>
      </c>
      <c r="DH115" s="988"/>
      <c r="DI115" s="988"/>
      <c r="DJ115" s="988"/>
      <c r="DK115" s="989"/>
      <c r="DL115" s="990" t="s">
        <v>424</v>
      </c>
      <c r="DM115" s="988"/>
      <c r="DN115" s="988"/>
      <c r="DO115" s="988"/>
      <c r="DP115" s="989"/>
      <c r="DQ115" s="990" t="s">
        <v>246</v>
      </c>
      <c r="DR115" s="988"/>
      <c r="DS115" s="988"/>
      <c r="DT115" s="988"/>
      <c r="DU115" s="989"/>
      <c r="DV115" s="991" t="s">
        <v>246</v>
      </c>
      <c r="DW115" s="992"/>
      <c r="DX115" s="992"/>
      <c r="DY115" s="992"/>
      <c r="DZ115" s="993"/>
    </row>
    <row r="116" spans="1:130" s="233" customFormat="1" ht="26.25" customHeight="1" x14ac:dyDescent="0.2">
      <c r="A116" s="985"/>
      <c r="B116" s="986"/>
      <c r="C116" s="994" t="s">
        <v>467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860</v>
      </c>
      <c r="AB116" s="988"/>
      <c r="AC116" s="988"/>
      <c r="AD116" s="988"/>
      <c r="AE116" s="989"/>
      <c r="AF116" s="990">
        <v>910</v>
      </c>
      <c r="AG116" s="988"/>
      <c r="AH116" s="988"/>
      <c r="AI116" s="988"/>
      <c r="AJ116" s="989"/>
      <c r="AK116" s="990">
        <v>575</v>
      </c>
      <c r="AL116" s="988"/>
      <c r="AM116" s="988"/>
      <c r="AN116" s="988"/>
      <c r="AO116" s="989"/>
      <c r="AP116" s="991">
        <v>0</v>
      </c>
      <c r="AQ116" s="992"/>
      <c r="AR116" s="992"/>
      <c r="AS116" s="992"/>
      <c r="AT116" s="993"/>
      <c r="AU116" s="937"/>
      <c r="AV116" s="938"/>
      <c r="AW116" s="938"/>
      <c r="AX116" s="938"/>
      <c r="AY116" s="938"/>
      <c r="AZ116" s="996" t="s">
        <v>468</v>
      </c>
      <c r="BA116" s="997"/>
      <c r="BB116" s="997"/>
      <c r="BC116" s="997"/>
      <c r="BD116" s="997"/>
      <c r="BE116" s="997"/>
      <c r="BF116" s="997"/>
      <c r="BG116" s="997"/>
      <c r="BH116" s="997"/>
      <c r="BI116" s="997"/>
      <c r="BJ116" s="997"/>
      <c r="BK116" s="997"/>
      <c r="BL116" s="997"/>
      <c r="BM116" s="997"/>
      <c r="BN116" s="997"/>
      <c r="BO116" s="997"/>
      <c r="BP116" s="998"/>
      <c r="BQ116" s="954" t="s">
        <v>246</v>
      </c>
      <c r="BR116" s="955"/>
      <c r="BS116" s="955"/>
      <c r="BT116" s="955"/>
      <c r="BU116" s="955"/>
      <c r="BV116" s="955" t="s">
        <v>424</v>
      </c>
      <c r="BW116" s="955"/>
      <c r="BX116" s="955"/>
      <c r="BY116" s="955"/>
      <c r="BZ116" s="955"/>
      <c r="CA116" s="955" t="s">
        <v>424</v>
      </c>
      <c r="CB116" s="955"/>
      <c r="CC116" s="955"/>
      <c r="CD116" s="955"/>
      <c r="CE116" s="955"/>
      <c r="CF116" s="949" t="s">
        <v>246</v>
      </c>
      <c r="CG116" s="950"/>
      <c r="CH116" s="950"/>
      <c r="CI116" s="950"/>
      <c r="CJ116" s="950"/>
      <c r="CK116" s="977"/>
      <c r="CL116" s="978"/>
      <c r="CM116" s="951" t="s">
        <v>469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246</v>
      </c>
      <c r="DH116" s="988"/>
      <c r="DI116" s="988"/>
      <c r="DJ116" s="988"/>
      <c r="DK116" s="989"/>
      <c r="DL116" s="990" t="s">
        <v>246</v>
      </c>
      <c r="DM116" s="988"/>
      <c r="DN116" s="988"/>
      <c r="DO116" s="988"/>
      <c r="DP116" s="989"/>
      <c r="DQ116" s="990" t="s">
        <v>246</v>
      </c>
      <c r="DR116" s="988"/>
      <c r="DS116" s="988"/>
      <c r="DT116" s="988"/>
      <c r="DU116" s="989"/>
      <c r="DV116" s="991" t="s">
        <v>246</v>
      </c>
      <c r="DW116" s="992"/>
      <c r="DX116" s="992"/>
      <c r="DY116" s="992"/>
      <c r="DZ116" s="993"/>
    </row>
    <row r="117" spans="1:130" s="233" customFormat="1" ht="26.25" customHeight="1" x14ac:dyDescent="0.2">
      <c r="A117" s="941" t="s">
        <v>194</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470</v>
      </c>
      <c r="Z117" s="923"/>
      <c r="AA117" s="1007">
        <v>2487217</v>
      </c>
      <c r="AB117" s="1008"/>
      <c r="AC117" s="1008"/>
      <c r="AD117" s="1008"/>
      <c r="AE117" s="1009"/>
      <c r="AF117" s="1010">
        <v>2806939</v>
      </c>
      <c r="AG117" s="1008"/>
      <c r="AH117" s="1008"/>
      <c r="AI117" s="1008"/>
      <c r="AJ117" s="1009"/>
      <c r="AK117" s="1010">
        <v>3001667</v>
      </c>
      <c r="AL117" s="1008"/>
      <c r="AM117" s="1008"/>
      <c r="AN117" s="1008"/>
      <c r="AO117" s="1009"/>
      <c r="AP117" s="1011"/>
      <c r="AQ117" s="1012"/>
      <c r="AR117" s="1012"/>
      <c r="AS117" s="1012"/>
      <c r="AT117" s="1013"/>
      <c r="AU117" s="937"/>
      <c r="AV117" s="938"/>
      <c r="AW117" s="938"/>
      <c r="AX117" s="938"/>
      <c r="AY117" s="938"/>
      <c r="AZ117" s="1003" t="s">
        <v>471</v>
      </c>
      <c r="BA117" s="1004"/>
      <c r="BB117" s="1004"/>
      <c r="BC117" s="1004"/>
      <c r="BD117" s="1004"/>
      <c r="BE117" s="1004"/>
      <c r="BF117" s="1004"/>
      <c r="BG117" s="1004"/>
      <c r="BH117" s="1004"/>
      <c r="BI117" s="1004"/>
      <c r="BJ117" s="1004"/>
      <c r="BK117" s="1004"/>
      <c r="BL117" s="1004"/>
      <c r="BM117" s="1004"/>
      <c r="BN117" s="1004"/>
      <c r="BO117" s="1004"/>
      <c r="BP117" s="1005"/>
      <c r="BQ117" s="954" t="s">
        <v>246</v>
      </c>
      <c r="BR117" s="955"/>
      <c r="BS117" s="955"/>
      <c r="BT117" s="955"/>
      <c r="BU117" s="955"/>
      <c r="BV117" s="955" t="s">
        <v>424</v>
      </c>
      <c r="BW117" s="955"/>
      <c r="BX117" s="955"/>
      <c r="BY117" s="955"/>
      <c r="BZ117" s="955"/>
      <c r="CA117" s="955" t="s">
        <v>246</v>
      </c>
      <c r="CB117" s="955"/>
      <c r="CC117" s="955"/>
      <c r="CD117" s="955"/>
      <c r="CE117" s="955"/>
      <c r="CF117" s="949" t="s">
        <v>246</v>
      </c>
      <c r="CG117" s="950"/>
      <c r="CH117" s="950"/>
      <c r="CI117" s="950"/>
      <c r="CJ117" s="950"/>
      <c r="CK117" s="977"/>
      <c r="CL117" s="978"/>
      <c r="CM117" s="951" t="s">
        <v>472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246</v>
      </c>
      <c r="DH117" s="988"/>
      <c r="DI117" s="988"/>
      <c r="DJ117" s="988"/>
      <c r="DK117" s="989"/>
      <c r="DL117" s="990" t="s">
        <v>246</v>
      </c>
      <c r="DM117" s="988"/>
      <c r="DN117" s="988"/>
      <c r="DO117" s="988"/>
      <c r="DP117" s="989"/>
      <c r="DQ117" s="990" t="s">
        <v>246</v>
      </c>
      <c r="DR117" s="988"/>
      <c r="DS117" s="988"/>
      <c r="DT117" s="988"/>
      <c r="DU117" s="989"/>
      <c r="DV117" s="991" t="s">
        <v>246</v>
      </c>
      <c r="DW117" s="992"/>
      <c r="DX117" s="992"/>
      <c r="DY117" s="992"/>
      <c r="DZ117" s="993"/>
    </row>
    <row r="118" spans="1:130" s="233" customFormat="1" ht="26.25" customHeight="1" x14ac:dyDescent="0.2">
      <c r="A118" s="941" t="s">
        <v>443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440</v>
      </c>
      <c r="AB118" s="922"/>
      <c r="AC118" s="922"/>
      <c r="AD118" s="922"/>
      <c r="AE118" s="923"/>
      <c r="AF118" s="921" t="s">
        <v>441</v>
      </c>
      <c r="AG118" s="922"/>
      <c r="AH118" s="922"/>
      <c r="AI118" s="922"/>
      <c r="AJ118" s="923"/>
      <c r="AK118" s="921" t="s">
        <v>316</v>
      </c>
      <c r="AL118" s="922"/>
      <c r="AM118" s="922"/>
      <c r="AN118" s="922"/>
      <c r="AO118" s="923"/>
      <c r="AP118" s="999" t="s">
        <v>442</v>
      </c>
      <c r="AQ118" s="1000"/>
      <c r="AR118" s="1000"/>
      <c r="AS118" s="1000"/>
      <c r="AT118" s="1001"/>
      <c r="AU118" s="937"/>
      <c r="AV118" s="938"/>
      <c r="AW118" s="938"/>
      <c r="AX118" s="938"/>
      <c r="AY118" s="938"/>
      <c r="AZ118" s="1002" t="s">
        <v>473</v>
      </c>
      <c r="BA118" s="994"/>
      <c r="BB118" s="994"/>
      <c r="BC118" s="994"/>
      <c r="BD118" s="994"/>
      <c r="BE118" s="994"/>
      <c r="BF118" s="994"/>
      <c r="BG118" s="994"/>
      <c r="BH118" s="994"/>
      <c r="BI118" s="994"/>
      <c r="BJ118" s="994"/>
      <c r="BK118" s="994"/>
      <c r="BL118" s="994"/>
      <c r="BM118" s="994"/>
      <c r="BN118" s="994"/>
      <c r="BO118" s="994"/>
      <c r="BP118" s="995"/>
      <c r="BQ118" s="1028" t="s">
        <v>246</v>
      </c>
      <c r="BR118" s="1029"/>
      <c r="BS118" s="1029"/>
      <c r="BT118" s="1029"/>
      <c r="BU118" s="1029"/>
      <c r="BV118" s="1029" t="s">
        <v>246</v>
      </c>
      <c r="BW118" s="1029"/>
      <c r="BX118" s="1029"/>
      <c r="BY118" s="1029"/>
      <c r="BZ118" s="1029"/>
      <c r="CA118" s="1029" t="s">
        <v>246</v>
      </c>
      <c r="CB118" s="1029"/>
      <c r="CC118" s="1029"/>
      <c r="CD118" s="1029"/>
      <c r="CE118" s="1029"/>
      <c r="CF118" s="949" t="s">
        <v>246</v>
      </c>
      <c r="CG118" s="950"/>
      <c r="CH118" s="950"/>
      <c r="CI118" s="950"/>
      <c r="CJ118" s="950"/>
      <c r="CK118" s="977"/>
      <c r="CL118" s="978"/>
      <c r="CM118" s="951" t="s">
        <v>474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452</v>
      </c>
      <c r="DH118" s="988"/>
      <c r="DI118" s="988"/>
      <c r="DJ118" s="988"/>
      <c r="DK118" s="989"/>
      <c r="DL118" s="990" t="s">
        <v>246</v>
      </c>
      <c r="DM118" s="988"/>
      <c r="DN118" s="988"/>
      <c r="DO118" s="988"/>
      <c r="DP118" s="989"/>
      <c r="DQ118" s="990" t="s">
        <v>246</v>
      </c>
      <c r="DR118" s="988"/>
      <c r="DS118" s="988"/>
      <c r="DT118" s="988"/>
      <c r="DU118" s="989"/>
      <c r="DV118" s="991" t="s">
        <v>246</v>
      </c>
      <c r="DW118" s="992"/>
      <c r="DX118" s="992"/>
      <c r="DY118" s="992"/>
      <c r="DZ118" s="993"/>
    </row>
    <row r="119" spans="1:130" s="233" customFormat="1" ht="26.25" customHeight="1" x14ac:dyDescent="0.2">
      <c r="A119" s="1086" t="s">
        <v>446</v>
      </c>
      <c r="B119" s="976"/>
      <c r="C119" s="958" t="s">
        <v>447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246</v>
      </c>
      <c r="AB119" s="929"/>
      <c r="AC119" s="929"/>
      <c r="AD119" s="929"/>
      <c r="AE119" s="930"/>
      <c r="AF119" s="931" t="s">
        <v>246</v>
      </c>
      <c r="AG119" s="929"/>
      <c r="AH119" s="929"/>
      <c r="AI119" s="929"/>
      <c r="AJ119" s="930"/>
      <c r="AK119" s="931" t="s">
        <v>246</v>
      </c>
      <c r="AL119" s="929"/>
      <c r="AM119" s="929"/>
      <c r="AN119" s="929"/>
      <c r="AO119" s="930"/>
      <c r="AP119" s="932" t="s">
        <v>246</v>
      </c>
      <c r="AQ119" s="933"/>
      <c r="AR119" s="933"/>
      <c r="AS119" s="933"/>
      <c r="AT119" s="934"/>
      <c r="AU119" s="939"/>
      <c r="AV119" s="940"/>
      <c r="AW119" s="940"/>
      <c r="AX119" s="940"/>
      <c r="AY119" s="940"/>
      <c r="AZ119" s="254" t="s">
        <v>194</v>
      </c>
      <c r="BA119" s="254"/>
      <c r="BB119" s="254"/>
      <c r="BC119" s="254"/>
      <c r="BD119" s="254"/>
      <c r="BE119" s="254"/>
      <c r="BF119" s="254"/>
      <c r="BG119" s="254"/>
      <c r="BH119" s="254"/>
      <c r="BI119" s="254"/>
      <c r="BJ119" s="254"/>
      <c r="BK119" s="254"/>
      <c r="BL119" s="254"/>
      <c r="BM119" s="254"/>
      <c r="BN119" s="254"/>
      <c r="BO119" s="1006" t="s">
        <v>475</v>
      </c>
      <c r="BP119" s="1034"/>
      <c r="BQ119" s="1028">
        <v>26132736</v>
      </c>
      <c r="BR119" s="1029"/>
      <c r="BS119" s="1029"/>
      <c r="BT119" s="1029"/>
      <c r="BU119" s="1029"/>
      <c r="BV119" s="1029">
        <v>31843640</v>
      </c>
      <c r="BW119" s="1029"/>
      <c r="BX119" s="1029"/>
      <c r="BY119" s="1029"/>
      <c r="BZ119" s="1029"/>
      <c r="CA119" s="1029">
        <v>31564879</v>
      </c>
      <c r="CB119" s="1029"/>
      <c r="CC119" s="1029"/>
      <c r="CD119" s="1029"/>
      <c r="CE119" s="1029"/>
      <c r="CF119" s="1030"/>
      <c r="CG119" s="1031"/>
      <c r="CH119" s="1031"/>
      <c r="CI119" s="1031"/>
      <c r="CJ119" s="1032"/>
      <c r="CK119" s="979"/>
      <c r="CL119" s="980"/>
      <c r="CM119" s="1002" t="s">
        <v>476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246</v>
      </c>
      <c r="DH119" s="1015"/>
      <c r="DI119" s="1015"/>
      <c r="DJ119" s="1015"/>
      <c r="DK119" s="1016"/>
      <c r="DL119" s="1014" t="s">
        <v>452</v>
      </c>
      <c r="DM119" s="1015"/>
      <c r="DN119" s="1015"/>
      <c r="DO119" s="1015"/>
      <c r="DP119" s="1016"/>
      <c r="DQ119" s="1014" t="s">
        <v>246</v>
      </c>
      <c r="DR119" s="1015"/>
      <c r="DS119" s="1015"/>
      <c r="DT119" s="1015"/>
      <c r="DU119" s="1016"/>
      <c r="DV119" s="1017" t="s">
        <v>246</v>
      </c>
      <c r="DW119" s="1018"/>
      <c r="DX119" s="1018"/>
      <c r="DY119" s="1018"/>
      <c r="DZ119" s="1019"/>
    </row>
    <row r="120" spans="1:130" s="233" customFormat="1" ht="26.25" customHeight="1" x14ac:dyDescent="0.2">
      <c r="A120" s="1087"/>
      <c r="B120" s="978"/>
      <c r="C120" s="951" t="s">
        <v>451</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452</v>
      </c>
      <c r="AB120" s="988"/>
      <c r="AC120" s="988"/>
      <c r="AD120" s="988"/>
      <c r="AE120" s="989"/>
      <c r="AF120" s="990" t="s">
        <v>246</v>
      </c>
      <c r="AG120" s="988"/>
      <c r="AH120" s="988"/>
      <c r="AI120" s="988"/>
      <c r="AJ120" s="989"/>
      <c r="AK120" s="990" t="s">
        <v>246</v>
      </c>
      <c r="AL120" s="988"/>
      <c r="AM120" s="988"/>
      <c r="AN120" s="988"/>
      <c r="AO120" s="989"/>
      <c r="AP120" s="991" t="s">
        <v>246</v>
      </c>
      <c r="AQ120" s="992"/>
      <c r="AR120" s="992"/>
      <c r="AS120" s="992"/>
      <c r="AT120" s="993"/>
      <c r="AU120" s="1020" t="s">
        <v>477</v>
      </c>
      <c r="AV120" s="1021"/>
      <c r="AW120" s="1021"/>
      <c r="AX120" s="1021"/>
      <c r="AY120" s="1022"/>
      <c r="AZ120" s="958" t="s">
        <v>478</v>
      </c>
      <c r="BA120" s="926"/>
      <c r="BB120" s="926"/>
      <c r="BC120" s="926"/>
      <c r="BD120" s="926"/>
      <c r="BE120" s="926"/>
      <c r="BF120" s="926"/>
      <c r="BG120" s="926"/>
      <c r="BH120" s="926"/>
      <c r="BI120" s="926"/>
      <c r="BJ120" s="926"/>
      <c r="BK120" s="926"/>
      <c r="BL120" s="926"/>
      <c r="BM120" s="926"/>
      <c r="BN120" s="926"/>
      <c r="BO120" s="926"/>
      <c r="BP120" s="927"/>
      <c r="BQ120" s="959">
        <v>9092919</v>
      </c>
      <c r="BR120" s="960"/>
      <c r="BS120" s="960"/>
      <c r="BT120" s="960"/>
      <c r="BU120" s="960"/>
      <c r="BV120" s="960">
        <v>7881384</v>
      </c>
      <c r="BW120" s="960"/>
      <c r="BX120" s="960"/>
      <c r="BY120" s="960"/>
      <c r="BZ120" s="960"/>
      <c r="CA120" s="960">
        <v>8750491</v>
      </c>
      <c r="CB120" s="960"/>
      <c r="CC120" s="960"/>
      <c r="CD120" s="960"/>
      <c r="CE120" s="960"/>
      <c r="CF120" s="973">
        <v>69.7</v>
      </c>
      <c r="CG120" s="974"/>
      <c r="CH120" s="974"/>
      <c r="CI120" s="974"/>
      <c r="CJ120" s="974"/>
      <c r="CK120" s="1035" t="s">
        <v>479</v>
      </c>
      <c r="CL120" s="1036"/>
      <c r="CM120" s="1036"/>
      <c r="CN120" s="1036"/>
      <c r="CO120" s="1037"/>
      <c r="CP120" s="1043" t="s">
        <v>419</v>
      </c>
      <c r="CQ120" s="1044"/>
      <c r="CR120" s="1044"/>
      <c r="CS120" s="1044"/>
      <c r="CT120" s="1044"/>
      <c r="CU120" s="1044"/>
      <c r="CV120" s="1044"/>
      <c r="CW120" s="1044"/>
      <c r="CX120" s="1044"/>
      <c r="CY120" s="1044"/>
      <c r="CZ120" s="1044"/>
      <c r="DA120" s="1044"/>
      <c r="DB120" s="1044"/>
      <c r="DC120" s="1044"/>
      <c r="DD120" s="1044"/>
      <c r="DE120" s="1044"/>
      <c r="DF120" s="1045"/>
      <c r="DG120" s="959">
        <v>3627222</v>
      </c>
      <c r="DH120" s="960"/>
      <c r="DI120" s="960"/>
      <c r="DJ120" s="960"/>
      <c r="DK120" s="960"/>
      <c r="DL120" s="960">
        <v>4814021</v>
      </c>
      <c r="DM120" s="960"/>
      <c r="DN120" s="960"/>
      <c r="DO120" s="960"/>
      <c r="DP120" s="960"/>
      <c r="DQ120" s="960">
        <v>5074897</v>
      </c>
      <c r="DR120" s="960"/>
      <c r="DS120" s="960"/>
      <c r="DT120" s="960"/>
      <c r="DU120" s="960"/>
      <c r="DV120" s="961">
        <v>40.4</v>
      </c>
      <c r="DW120" s="961"/>
      <c r="DX120" s="961"/>
      <c r="DY120" s="961"/>
      <c r="DZ120" s="962"/>
    </row>
    <row r="121" spans="1:130" s="233" customFormat="1" ht="26.25" customHeight="1" x14ac:dyDescent="0.2">
      <c r="A121" s="1087"/>
      <c r="B121" s="978"/>
      <c r="C121" s="1003" t="s">
        <v>480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v>63701</v>
      </c>
      <c r="AB121" s="988"/>
      <c r="AC121" s="988"/>
      <c r="AD121" s="988"/>
      <c r="AE121" s="989"/>
      <c r="AF121" s="990">
        <v>64301</v>
      </c>
      <c r="AG121" s="988"/>
      <c r="AH121" s="988"/>
      <c r="AI121" s="988"/>
      <c r="AJ121" s="989"/>
      <c r="AK121" s="990">
        <v>64521</v>
      </c>
      <c r="AL121" s="988"/>
      <c r="AM121" s="988"/>
      <c r="AN121" s="988"/>
      <c r="AO121" s="989"/>
      <c r="AP121" s="991">
        <v>0.5</v>
      </c>
      <c r="AQ121" s="992"/>
      <c r="AR121" s="992"/>
      <c r="AS121" s="992"/>
      <c r="AT121" s="993"/>
      <c r="AU121" s="1023"/>
      <c r="AV121" s="1024"/>
      <c r="AW121" s="1024"/>
      <c r="AX121" s="1024"/>
      <c r="AY121" s="1025"/>
      <c r="AZ121" s="951" t="s">
        <v>481</v>
      </c>
      <c r="BA121" s="952"/>
      <c r="BB121" s="952"/>
      <c r="BC121" s="952"/>
      <c r="BD121" s="952"/>
      <c r="BE121" s="952"/>
      <c r="BF121" s="952"/>
      <c r="BG121" s="952"/>
      <c r="BH121" s="952"/>
      <c r="BI121" s="952"/>
      <c r="BJ121" s="952"/>
      <c r="BK121" s="952"/>
      <c r="BL121" s="952"/>
      <c r="BM121" s="952"/>
      <c r="BN121" s="952"/>
      <c r="BO121" s="952"/>
      <c r="BP121" s="953"/>
      <c r="BQ121" s="954">
        <v>477211</v>
      </c>
      <c r="BR121" s="955"/>
      <c r="BS121" s="955"/>
      <c r="BT121" s="955"/>
      <c r="BU121" s="955"/>
      <c r="BV121" s="955">
        <v>416827</v>
      </c>
      <c r="BW121" s="955"/>
      <c r="BX121" s="955"/>
      <c r="BY121" s="955"/>
      <c r="BZ121" s="955"/>
      <c r="CA121" s="955">
        <v>328114</v>
      </c>
      <c r="CB121" s="955"/>
      <c r="CC121" s="955"/>
      <c r="CD121" s="955"/>
      <c r="CE121" s="955"/>
      <c r="CF121" s="949">
        <v>2.6</v>
      </c>
      <c r="CG121" s="950"/>
      <c r="CH121" s="950"/>
      <c r="CI121" s="950"/>
      <c r="CJ121" s="950"/>
      <c r="CK121" s="1038"/>
      <c r="CL121" s="1039"/>
      <c r="CM121" s="1039"/>
      <c r="CN121" s="1039"/>
      <c r="CO121" s="1040"/>
      <c r="CP121" s="1048" t="s">
        <v>482</v>
      </c>
      <c r="CQ121" s="1049"/>
      <c r="CR121" s="1049"/>
      <c r="CS121" s="1049"/>
      <c r="CT121" s="1049"/>
      <c r="CU121" s="1049"/>
      <c r="CV121" s="1049"/>
      <c r="CW121" s="1049"/>
      <c r="CX121" s="1049"/>
      <c r="CY121" s="1049"/>
      <c r="CZ121" s="1049"/>
      <c r="DA121" s="1049"/>
      <c r="DB121" s="1049"/>
      <c r="DC121" s="1049"/>
      <c r="DD121" s="1049"/>
      <c r="DE121" s="1049"/>
      <c r="DF121" s="1050"/>
      <c r="DG121" s="954" t="s">
        <v>246</v>
      </c>
      <c r="DH121" s="955"/>
      <c r="DI121" s="955"/>
      <c r="DJ121" s="955"/>
      <c r="DK121" s="955"/>
      <c r="DL121" s="955">
        <v>153619</v>
      </c>
      <c r="DM121" s="955"/>
      <c r="DN121" s="955"/>
      <c r="DO121" s="955"/>
      <c r="DP121" s="955"/>
      <c r="DQ121" s="955">
        <v>19681</v>
      </c>
      <c r="DR121" s="955"/>
      <c r="DS121" s="955"/>
      <c r="DT121" s="955"/>
      <c r="DU121" s="955"/>
      <c r="DV121" s="956">
        <v>0.2</v>
      </c>
      <c r="DW121" s="956"/>
      <c r="DX121" s="956"/>
      <c r="DY121" s="956"/>
      <c r="DZ121" s="957"/>
    </row>
    <row r="122" spans="1:130" s="233" customFormat="1" ht="26.25" customHeight="1" x14ac:dyDescent="0.2">
      <c r="A122" s="1087"/>
      <c r="B122" s="978"/>
      <c r="C122" s="951" t="s">
        <v>462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246</v>
      </c>
      <c r="AB122" s="988"/>
      <c r="AC122" s="988"/>
      <c r="AD122" s="988"/>
      <c r="AE122" s="989"/>
      <c r="AF122" s="990" t="s">
        <v>246</v>
      </c>
      <c r="AG122" s="988"/>
      <c r="AH122" s="988"/>
      <c r="AI122" s="988"/>
      <c r="AJ122" s="989"/>
      <c r="AK122" s="990" t="s">
        <v>246</v>
      </c>
      <c r="AL122" s="988"/>
      <c r="AM122" s="988"/>
      <c r="AN122" s="988"/>
      <c r="AO122" s="989"/>
      <c r="AP122" s="991" t="s">
        <v>246</v>
      </c>
      <c r="AQ122" s="992"/>
      <c r="AR122" s="992"/>
      <c r="AS122" s="992"/>
      <c r="AT122" s="993"/>
      <c r="AU122" s="1023"/>
      <c r="AV122" s="1024"/>
      <c r="AW122" s="1024"/>
      <c r="AX122" s="1024"/>
      <c r="AY122" s="1025"/>
      <c r="AZ122" s="1002" t="s">
        <v>483</v>
      </c>
      <c r="BA122" s="994"/>
      <c r="BB122" s="994"/>
      <c r="BC122" s="994"/>
      <c r="BD122" s="994"/>
      <c r="BE122" s="994"/>
      <c r="BF122" s="994"/>
      <c r="BG122" s="994"/>
      <c r="BH122" s="994"/>
      <c r="BI122" s="994"/>
      <c r="BJ122" s="994"/>
      <c r="BK122" s="994"/>
      <c r="BL122" s="994"/>
      <c r="BM122" s="994"/>
      <c r="BN122" s="994"/>
      <c r="BO122" s="994"/>
      <c r="BP122" s="995"/>
      <c r="BQ122" s="1028">
        <v>22253447</v>
      </c>
      <c r="BR122" s="1029"/>
      <c r="BS122" s="1029"/>
      <c r="BT122" s="1029"/>
      <c r="BU122" s="1029"/>
      <c r="BV122" s="1029">
        <v>23860579</v>
      </c>
      <c r="BW122" s="1029"/>
      <c r="BX122" s="1029"/>
      <c r="BY122" s="1029"/>
      <c r="BZ122" s="1029"/>
      <c r="CA122" s="1029">
        <v>23261521</v>
      </c>
      <c r="CB122" s="1029"/>
      <c r="CC122" s="1029"/>
      <c r="CD122" s="1029"/>
      <c r="CE122" s="1029"/>
      <c r="CF122" s="1046">
        <v>185.2</v>
      </c>
      <c r="CG122" s="1047"/>
      <c r="CH122" s="1047"/>
      <c r="CI122" s="1047"/>
      <c r="CJ122" s="1047"/>
      <c r="CK122" s="1038"/>
      <c r="CL122" s="1039"/>
      <c r="CM122" s="1039"/>
      <c r="CN122" s="1039"/>
      <c r="CO122" s="1040"/>
      <c r="CP122" s="1048" t="s">
        <v>484</v>
      </c>
      <c r="CQ122" s="1049"/>
      <c r="CR122" s="1049"/>
      <c r="CS122" s="1049"/>
      <c r="CT122" s="1049"/>
      <c r="CU122" s="1049"/>
      <c r="CV122" s="1049"/>
      <c r="CW122" s="1049"/>
      <c r="CX122" s="1049"/>
      <c r="CY122" s="1049"/>
      <c r="CZ122" s="1049"/>
      <c r="DA122" s="1049"/>
      <c r="DB122" s="1049"/>
      <c r="DC122" s="1049"/>
      <c r="DD122" s="1049"/>
      <c r="DE122" s="1049"/>
      <c r="DF122" s="1050"/>
      <c r="DG122" s="954" t="s">
        <v>246</v>
      </c>
      <c r="DH122" s="955"/>
      <c r="DI122" s="955"/>
      <c r="DJ122" s="955"/>
      <c r="DK122" s="955"/>
      <c r="DL122" s="955" t="s">
        <v>246</v>
      </c>
      <c r="DM122" s="955"/>
      <c r="DN122" s="955"/>
      <c r="DO122" s="955"/>
      <c r="DP122" s="955"/>
      <c r="DQ122" s="955" t="s">
        <v>246</v>
      </c>
      <c r="DR122" s="955"/>
      <c r="DS122" s="955"/>
      <c r="DT122" s="955"/>
      <c r="DU122" s="955"/>
      <c r="DV122" s="956" t="s">
        <v>246</v>
      </c>
      <c r="DW122" s="956"/>
      <c r="DX122" s="956"/>
      <c r="DY122" s="956"/>
      <c r="DZ122" s="957"/>
    </row>
    <row r="123" spans="1:130" s="233" customFormat="1" ht="26.25" customHeight="1" x14ac:dyDescent="0.2">
      <c r="A123" s="1087"/>
      <c r="B123" s="978"/>
      <c r="C123" s="951" t="s">
        <v>469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452</v>
      </c>
      <c r="AB123" s="988"/>
      <c r="AC123" s="988"/>
      <c r="AD123" s="988"/>
      <c r="AE123" s="989"/>
      <c r="AF123" s="990" t="s">
        <v>246</v>
      </c>
      <c r="AG123" s="988"/>
      <c r="AH123" s="988"/>
      <c r="AI123" s="988"/>
      <c r="AJ123" s="989"/>
      <c r="AK123" s="990" t="s">
        <v>246</v>
      </c>
      <c r="AL123" s="988"/>
      <c r="AM123" s="988"/>
      <c r="AN123" s="988"/>
      <c r="AO123" s="989"/>
      <c r="AP123" s="991" t="s">
        <v>246</v>
      </c>
      <c r="AQ123" s="992"/>
      <c r="AR123" s="992"/>
      <c r="AS123" s="992"/>
      <c r="AT123" s="993"/>
      <c r="AU123" s="1026"/>
      <c r="AV123" s="1027"/>
      <c r="AW123" s="1027"/>
      <c r="AX123" s="1027"/>
      <c r="AY123" s="1027"/>
      <c r="AZ123" s="254" t="s">
        <v>194</v>
      </c>
      <c r="BA123" s="254"/>
      <c r="BB123" s="254"/>
      <c r="BC123" s="254"/>
      <c r="BD123" s="254"/>
      <c r="BE123" s="254"/>
      <c r="BF123" s="254"/>
      <c r="BG123" s="254"/>
      <c r="BH123" s="254"/>
      <c r="BI123" s="254"/>
      <c r="BJ123" s="254"/>
      <c r="BK123" s="254"/>
      <c r="BL123" s="254"/>
      <c r="BM123" s="254"/>
      <c r="BN123" s="254"/>
      <c r="BO123" s="1006" t="s">
        <v>485</v>
      </c>
      <c r="BP123" s="1034"/>
      <c r="BQ123" s="1093">
        <v>31823577</v>
      </c>
      <c r="BR123" s="1060"/>
      <c r="BS123" s="1060"/>
      <c r="BT123" s="1060"/>
      <c r="BU123" s="1060"/>
      <c r="BV123" s="1060">
        <v>32158790</v>
      </c>
      <c r="BW123" s="1060"/>
      <c r="BX123" s="1060"/>
      <c r="BY123" s="1060"/>
      <c r="BZ123" s="1060"/>
      <c r="CA123" s="1060">
        <v>32340126</v>
      </c>
      <c r="CB123" s="1060"/>
      <c r="CC123" s="1060"/>
      <c r="CD123" s="1060"/>
      <c r="CE123" s="1060"/>
      <c r="CF123" s="1030"/>
      <c r="CG123" s="1031"/>
      <c r="CH123" s="1031"/>
      <c r="CI123" s="1031"/>
      <c r="CJ123" s="1032"/>
      <c r="CK123" s="1038"/>
      <c r="CL123" s="1039"/>
      <c r="CM123" s="1039"/>
      <c r="CN123" s="1039"/>
      <c r="CO123" s="1040"/>
      <c r="CP123" s="1048" t="s">
        <v>418</v>
      </c>
      <c r="CQ123" s="1049"/>
      <c r="CR123" s="1049"/>
      <c r="CS123" s="1049"/>
      <c r="CT123" s="1049"/>
      <c r="CU123" s="1049"/>
      <c r="CV123" s="1049"/>
      <c r="CW123" s="1049"/>
      <c r="CX123" s="1049"/>
      <c r="CY123" s="1049"/>
      <c r="CZ123" s="1049"/>
      <c r="DA123" s="1049"/>
      <c r="DB123" s="1049"/>
      <c r="DC123" s="1049"/>
      <c r="DD123" s="1049"/>
      <c r="DE123" s="1049"/>
      <c r="DF123" s="1050"/>
      <c r="DG123" s="987" t="s">
        <v>246</v>
      </c>
      <c r="DH123" s="988"/>
      <c r="DI123" s="988"/>
      <c r="DJ123" s="988"/>
      <c r="DK123" s="989"/>
      <c r="DL123" s="990" t="s">
        <v>452</v>
      </c>
      <c r="DM123" s="988"/>
      <c r="DN123" s="988"/>
      <c r="DO123" s="988"/>
      <c r="DP123" s="989"/>
      <c r="DQ123" s="990" t="s">
        <v>246</v>
      </c>
      <c r="DR123" s="988"/>
      <c r="DS123" s="988"/>
      <c r="DT123" s="988"/>
      <c r="DU123" s="989"/>
      <c r="DV123" s="991" t="s">
        <v>246</v>
      </c>
      <c r="DW123" s="992"/>
      <c r="DX123" s="992"/>
      <c r="DY123" s="992"/>
      <c r="DZ123" s="993"/>
    </row>
    <row r="124" spans="1:130" s="233" customFormat="1" ht="26.25" customHeight="1" thickBot="1" x14ac:dyDescent="0.25">
      <c r="A124" s="1087"/>
      <c r="B124" s="978"/>
      <c r="C124" s="951" t="s">
        <v>472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246</v>
      </c>
      <c r="AB124" s="988"/>
      <c r="AC124" s="988"/>
      <c r="AD124" s="988"/>
      <c r="AE124" s="989"/>
      <c r="AF124" s="990" t="s">
        <v>246</v>
      </c>
      <c r="AG124" s="988"/>
      <c r="AH124" s="988"/>
      <c r="AI124" s="988"/>
      <c r="AJ124" s="989"/>
      <c r="AK124" s="990" t="s">
        <v>246</v>
      </c>
      <c r="AL124" s="988"/>
      <c r="AM124" s="988"/>
      <c r="AN124" s="988"/>
      <c r="AO124" s="989"/>
      <c r="AP124" s="991" t="s">
        <v>246</v>
      </c>
      <c r="AQ124" s="992"/>
      <c r="AR124" s="992"/>
      <c r="AS124" s="992"/>
      <c r="AT124" s="993"/>
      <c r="AU124" s="1089" t="s">
        <v>486</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246</v>
      </c>
      <c r="BR124" s="1056"/>
      <c r="BS124" s="1056"/>
      <c r="BT124" s="1056"/>
      <c r="BU124" s="1056"/>
      <c r="BV124" s="1056" t="s">
        <v>246</v>
      </c>
      <c r="BW124" s="1056"/>
      <c r="BX124" s="1056"/>
      <c r="BY124" s="1056"/>
      <c r="BZ124" s="1056"/>
      <c r="CA124" s="1056" t="s">
        <v>246</v>
      </c>
      <c r="CB124" s="1056"/>
      <c r="CC124" s="1056"/>
      <c r="CD124" s="1056"/>
      <c r="CE124" s="1056"/>
      <c r="CF124" s="1057"/>
      <c r="CG124" s="1058"/>
      <c r="CH124" s="1058"/>
      <c r="CI124" s="1058"/>
      <c r="CJ124" s="1059"/>
      <c r="CK124" s="1041"/>
      <c r="CL124" s="1041"/>
      <c r="CM124" s="1041"/>
      <c r="CN124" s="1041"/>
      <c r="CO124" s="1042"/>
      <c r="CP124" s="1048" t="s">
        <v>487</v>
      </c>
      <c r="CQ124" s="1049"/>
      <c r="CR124" s="1049"/>
      <c r="CS124" s="1049"/>
      <c r="CT124" s="1049"/>
      <c r="CU124" s="1049"/>
      <c r="CV124" s="1049"/>
      <c r="CW124" s="1049"/>
      <c r="CX124" s="1049"/>
      <c r="CY124" s="1049"/>
      <c r="CZ124" s="1049"/>
      <c r="DA124" s="1049"/>
      <c r="DB124" s="1049"/>
      <c r="DC124" s="1049"/>
      <c r="DD124" s="1049"/>
      <c r="DE124" s="1049"/>
      <c r="DF124" s="1050"/>
      <c r="DG124" s="1033" t="s">
        <v>246</v>
      </c>
      <c r="DH124" s="1015"/>
      <c r="DI124" s="1015"/>
      <c r="DJ124" s="1015"/>
      <c r="DK124" s="1016"/>
      <c r="DL124" s="1014" t="s">
        <v>246</v>
      </c>
      <c r="DM124" s="1015"/>
      <c r="DN124" s="1015"/>
      <c r="DO124" s="1015"/>
      <c r="DP124" s="1016"/>
      <c r="DQ124" s="1014" t="s">
        <v>246</v>
      </c>
      <c r="DR124" s="1015"/>
      <c r="DS124" s="1015"/>
      <c r="DT124" s="1015"/>
      <c r="DU124" s="1016"/>
      <c r="DV124" s="1017" t="s">
        <v>424</v>
      </c>
      <c r="DW124" s="1018"/>
      <c r="DX124" s="1018"/>
      <c r="DY124" s="1018"/>
      <c r="DZ124" s="1019"/>
    </row>
    <row r="125" spans="1:130" s="233" customFormat="1" ht="26.25" customHeight="1" x14ac:dyDescent="0.2">
      <c r="A125" s="1087"/>
      <c r="B125" s="978"/>
      <c r="C125" s="951" t="s">
        <v>474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246</v>
      </c>
      <c r="AB125" s="988"/>
      <c r="AC125" s="988"/>
      <c r="AD125" s="988"/>
      <c r="AE125" s="989"/>
      <c r="AF125" s="990" t="s">
        <v>246</v>
      </c>
      <c r="AG125" s="988"/>
      <c r="AH125" s="988"/>
      <c r="AI125" s="988"/>
      <c r="AJ125" s="989"/>
      <c r="AK125" s="990" t="s">
        <v>246</v>
      </c>
      <c r="AL125" s="988"/>
      <c r="AM125" s="988"/>
      <c r="AN125" s="988"/>
      <c r="AO125" s="989"/>
      <c r="AP125" s="991" t="s">
        <v>246</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488</v>
      </c>
      <c r="CL125" s="1036"/>
      <c r="CM125" s="1036"/>
      <c r="CN125" s="1036"/>
      <c r="CO125" s="1037"/>
      <c r="CP125" s="958" t="s">
        <v>489</v>
      </c>
      <c r="CQ125" s="926"/>
      <c r="CR125" s="926"/>
      <c r="CS125" s="926"/>
      <c r="CT125" s="926"/>
      <c r="CU125" s="926"/>
      <c r="CV125" s="926"/>
      <c r="CW125" s="926"/>
      <c r="CX125" s="926"/>
      <c r="CY125" s="926"/>
      <c r="CZ125" s="926"/>
      <c r="DA125" s="926"/>
      <c r="DB125" s="926"/>
      <c r="DC125" s="926"/>
      <c r="DD125" s="926"/>
      <c r="DE125" s="926"/>
      <c r="DF125" s="927"/>
      <c r="DG125" s="959" t="s">
        <v>424</v>
      </c>
      <c r="DH125" s="960"/>
      <c r="DI125" s="960"/>
      <c r="DJ125" s="960"/>
      <c r="DK125" s="960"/>
      <c r="DL125" s="960" t="s">
        <v>246</v>
      </c>
      <c r="DM125" s="960"/>
      <c r="DN125" s="960"/>
      <c r="DO125" s="960"/>
      <c r="DP125" s="960"/>
      <c r="DQ125" s="960" t="s">
        <v>246</v>
      </c>
      <c r="DR125" s="960"/>
      <c r="DS125" s="960"/>
      <c r="DT125" s="960"/>
      <c r="DU125" s="960"/>
      <c r="DV125" s="961" t="s">
        <v>246</v>
      </c>
      <c r="DW125" s="961"/>
      <c r="DX125" s="961"/>
      <c r="DY125" s="961"/>
      <c r="DZ125" s="962"/>
    </row>
    <row r="126" spans="1:130" s="233" customFormat="1" ht="26.25" customHeight="1" thickBot="1" x14ac:dyDescent="0.25">
      <c r="A126" s="1087"/>
      <c r="B126" s="978"/>
      <c r="C126" s="951" t="s">
        <v>476</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246</v>
      </c>
      <c r="AB126" s="988"/>
      <c r="AC126" s="988"/>
      <c r="AD126" s="988"/>
      <c r="AE126" s="989"/>
      <c r="AF126" s="990" t="s">
        <v>246</v>
      </c>
      <c r="AG126" s="988"/>
      <c r="AH126" s="988"/>
      <c r="AI126" s="988"/>
      <c r="AJ126" s="989"/>
      <c r="AK126" s="990" t="s">
        <v>246</v>
      </c>
      <c r="AL126" s="988"/>
      <c r="AM126" s="988"/>
      <c r="AN126" s="988"/>
      <c r="AO126" s="989"/>
      <c r="AP126" s="991" t="s">
        <v>424</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490</v>
      </c>
      <c r="CQ126" s="952"/>
      <c r="CR126" s="952"/>
      <c r="CS126" s="952"/>
      <c r="CT126" s="952"/>
      <c r="CU126" s="952"/>
      <c r="CV126" s="952"/>
      <c r="CW126" s="952"/>
      <c r="CX126" s="952"/>
      <c r="CY126" s="952"/>
      <c r="CZ126" s="952"/>
      <c r="DA126" s="952"/>
      <c r="DB126" s="952"/>
      <c r="DC126" s="952"/>
      <c r="DD126" s="952"/>
      <c r="DE126" s="952"/>
      <c r="DF126" s="953"/>
      <c r="DG126" s="954" t="s">
        <v>424</v>
      </c>
      <c r="DH126" s="955"/>
      <c r="DI126" s="955"/>
      <c r="DJ126" s="955"/>
      <c r="DK126" s="955"/>
      <c r="DL126" s="955" t="s">
        <v>246</v>
      </c>
      <c r="DM126" s="955"/>
      <c r="DN126" s="955"/>
      <c r="DO126" s="955"/>
      <c r="DP126" s="955"/>
      <c r="DQ126" s="955" t="s">
        <v>246</v>
      </c>
      <c r="DR126" s="955"/>
      <c r="DS126" s="955"/>
      <c r="DT126" s="955"/>
      <c r="DU126" s="955"/>
      <c r="DV126" s="956" t="s">
        <v>246</v>
      </c>
      <c r="DW126" s="956"/>
      <c r="DX126" s="956"/>
      <c r="DY126" s="956"/>
      <c r="DZ126" s="957"/>
    </row>
    <row r="127" spans="1:130" s="233" customFormat="1" ht="26.25" customHeight="1" x14ac:dyDescent="0.2">
      <c r="A127" s="1088"/>
      <c r="B127" s="980"/>
      <c r="C127" s="1002" t="s">
        <v>491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246</v>
      </c>
      <c r="AB127" s="988"/>
      <c r="AC127" s="988"/>
      <c r="AD127" s="988"/>
      <c r="AE127" s="989"/>
      <c r="AF127" s="990" t="s">
        <v>424</v>
      </c>
      <c r="AG127" s="988"/>
      <c r="AH127" s="988"/>
      <c r="AI127" s="988"/>
      <c r="AJ127" s="989"/>
      <c r="AK127" s="990" t="s">
        <v>246</v>
      </c>
      <c r="AL127" s="988"/>
      <c r="AM127" s="988"/>
      <c r="AN127" s="988"/>
      <c r="AO127" s="989"/>
      <c r="AP127" s="991" t="s">
        <v>424</v>
      </c>
      <c r="AQ127" s="992"/>
      <c r="AR127" s="992"/>
      <c r="AS127" s="992"/>
      <c r="AT127" s="993"/>
      <c r="AU127" s="235"/>
      <c r="AV127" s="235"/>
      <c r="AW127" s="235"/>
      <c r="AX127" s="1061" t="s">
        <v>492</v>
      </c>
      <c r="AY127" s="1062"/>
      <c r="AZ127" s="1062"/>
      <c r="BA127" s="1062"/>
      <c r="BB127" s="1062"/>
      <c r="BC127" s="1062"/>
      <c r="BD127" s="1062"/>
      <c r="BE127" s="1063"/>
      <c r="BF127" s="1064" t="s">
        <v>493</v>
      </c>
      <c r="BG127" s="1062"/>
      <c r="BH127" s="1062"/>
      <c r="BI127" s="1062"/>
      <c r="BJ127" s="1062"/>
      <c r="BK127" s="1062"/>
      <c r="BL127" s="1063"/>
      <c r="BM127" s="1064" t="s">
        <v>494</v>
      </c>
      <c r="BN127" s="1062"/>
      <c r="BO127" s="1062"/>
      <c r="BP127" s="1062"/>
      <c r="BQ127" s="1062"/>
      <c r="BR127" s="1062"/>
      <c r="BS127" s="1063"/>
      <c r="BT127" s="1064" t="s">
        <v>495</v>
      </c>
      <c r="BU127" s="1062"/>
      <c r="BV127" s="1062"/>
      <c r="BW127" s="1062"/>
      <c r="BX127" s="1062"/>
      <c r="BY127" s="1062"/>
      <c r="BZ127" s="1085"/>
      <c r="CA127" s="235"/>
      <c r="CB127" s="235"/>
      <c r="CC127" s="235"/>
      <c r="CD127" s="258"/>
      <c r="CE127" s="258"/>
      <c r="CF127" s="258"/>
      <c r="CG127" s="235"/>
      <c r="CH127" s="235"/>
      <c r="CI127" s="235"/>
      <c r="CJ127" s="257"/>
      <c r="CK127" s="1052"/>
      <c r="CL127" s="1039"/>
      <c r="CM127" s="1039"/>
      <c r="CN127" s="1039"/>
      <c r="CO127" s="1040"/>
      <c r="CP127" s="951" t="s">
        <v>496</v>
      </c>
      <c r="CQ127" s="952"/>
      <c r="CR127" s="952"/>
      <c r="CS127" s="952"/>
      <c r="CT127" s="952"/>
      <c r="CU127" s="952"/>
      <c r="CV127" s="952"/>
      <c r="CW127" s="952"/>
      <c r="CX127" s="952"/>
      <c r="CY127" s="952"/>
      <c r="CZ127" s="952"/>
      <c r="DA127" s="952"/>
      <c r="DB127" s="952"/>
      <c r="DC127" s="952"/>
      <c r="DD127" s="952"/>
      <c r="DE127" s="952"/>
      <c r="DF127" s="953"/>
      <c r="DG127" s="954" t="s">
        <v>246</v>
      </c>
      <c r="DH127" s="955"/>
      <c r="DI127" s="955"/>
      <c r="DJ127" s="955"/>
      <c r="DK127" s="955"/>
      <c r="DL127" s="955" t="s">
        <v>246</v>
      </c>
      <c r="DM127" s="955"/>
      <c r="DN127" s="955"/>
      <c r="DO127" s="955"/>
      <c r="DP127" s="955"/>
      <c r="DQ127" s="955" t="s">
        <v>246</v>
      </c>
      <c r="DR127" s="955"/>
      <c r="DS127" s="955"/>
      <c r="DT127" s="955"/>
      <c r="DU127" s="955"/>
      <c r="DV127" s="956" t="s">
        <v>246</v>
      </c>
      <c r="DW127" s="956"/>
      <c r="DX127" s="956"/>
      <c r="DY127" s="956"/>
      <c r="DZ127" s="957"/>
    </row>
    <row r="128" spans="1:130" s="233" customFormat="1" ht="26.25" customHeight="1" thickBot="1" x14ac:dyDescent="0.25">
      <c r="A128" s="1071" t="s">
        <v>497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498</v>
      </c>
      <c r="X128" s="1073"/>
      <c r="Y128" s="1073"/>
      <c r="Z128" s="1074"/>
      <c r="AA128" s="1075">
        <v>62842</v>
      </c>
      <c r="AB128" s="1076"/>
      <c r="AC128" s="1076"/>
      <c r="AD128" s="1076"/>
      <c r="AE128" s="1077"/>
      <c r="AF128" s="1078">
        <v>58699</v>
      </c>
      <c r="AG128" s="1076"/>
      <c r="AH128" s="1076"/>
      <c r="AI128" s="1076"/>
      <c r="AJ128" s="1077"/>
      <c r="AK128" s="1078">
        <v>53358</v>
      </c>
      <c r="AL128" s="1076"/>
      <c r="AM128" s="1076"/>
      <c r="AN128" s="1076"/>
      <c r="AO128" s="1077"/>
      <c r="AP128" s="1079"/>
      <c r="AQ128" s="1080"/>
      <c r="AR128" s="1080"/>
      <c r="AS128" s="1080"/>
      <c r="AT128" s="1081"/>
      <c r="AU128" s="235"/>
      <c r="AV128" s="235"/>
      <c r="AW128" s="235"/>
      <c r="AX128" s="925" t="s">
        <v>499</v>
      </c>
      <c r="AY128" s="926"/>
      <c r="AZ128" s="926"/>
      <c r="BA128" s="926"/>
      <c r="BB128" s="926"/>
      <c r="BC128" s="926"/>
      <c r="BD128" s="926"/>
      <c r="BE128" s="927"/>
      <c r="BF128" s="1082" t="s">
        <v>246</v>
      </c>
      <c r="BG128" s="1083"/>
      <c r="BH128" s="1083"/>
      <c r="BI128" s="1083"/>
      <c r="BJ128" s="1083"/>
      <c r="BK128" s="1083"/>
      <c r="BL128" s="1084"/>
      <c r="BM128" s="1082">
        <v>12.81</v>
      </c>
      <c r="BN128" s="1083"/>
      <c r="BO128" s="1083"/>
      <c r="BP128" s="1083"/>
      <c r="BQ128" s="1083"/>
      <c r="BR128" s="1083"/>
      <c r="BS128" s="1084"/>
      <c r="BT128" s="1082">
        <v>20</v>
      </c>
      <c r="BU128" s="1083"/>
      <c r="BV128" s="1083"/>
      <c r="BW128" s="1083"/>
      <c r="BX128" s="1083"/>
      <c r="BY128" s="1083"/>
      <c r="BZ128" s="1105"/>
      <c r="CA128" s="258"/>
      <c r="CB128" s="258"/>
      <c r="CC128" s="258"/>
      <c r="CD128" s="258"/>
      <c r="CE128" s="258"/>
      <c r="CF128" s="258"/>
      <c r="CG128" s="235"/>
      <c r="CH128" s="235"/>
      <c r="CI128" s="235"/>
      <c r="CJ128" s="257"/>
      <c r="CK128" s="1053"/>
      <c r="CL128" s="1054"/>
      <c r="CM128" s="1054"/>
      <c r="CN128" s="1054"/>
      <c r="CO128" s="1055"/>
      <c r="CP128" s="1065" t="s">
        <v>500</v>
      </c>
      <c r="CQ128" s="755"/>
      <c r="CR128" s="755"/>
      <c r="CS128" s="755"/>
      <c r="CT128" s="755"/>
      <c r="CU128" s="755"/>
      <c r="CV128" s="755"/>
      <c r="CW128" s="755"/>
      <c r="CX128" s="755"/>
      <c r="CY128" s="755"/>
      <c r="CZ128" s="755"/>
      <c r="DA128" s="755"/>
      <c r="DB128" s="755"/>
      <c r="DC128" s="755"/>
      <c r="DD128" s="755"/>
      <c r="DE128" s="755"/>
      <c r="DF128" s="1066"/>
      <c r="DG128" s="1067" t="s">
        <v>246</v>
      </c>
      <c r="DH128" s="1068"/>
      <c r="DI128" s="1068"/>
      <c r="DJ128" s="1068"/>
      <c r="DK128" s="1068"/>
      <c r="DL128" s="1068" t="s">
        <v>246</v>
      </c>
      <c r="DM128" s="1068"/>
      <c r="DN128" s="1068"/>
      <c r="DO128" s="1068"/>
      <c r="DP128" s="1068"/>
      <c r="DQ128" s="1068" t="s">
        <v>246</v>
      </c>
      <c r="DR128" s="1068"/>
      <c r="DS128" s="1068"/>
      <c r="DT128" s="1068"/>
      <c r="DU128" s="1068"/>
      <c r="DV128" s="1069" t="s">
        <v>246</v>
      </c>
      <c r="DW128" s="1069"/>
      <c r="DX128" s="1069"/>
      <c r="DY128" s="1069"/>
      <c r="DZ128" s="1070"/>
    </row>
    <row r="129" spans="1:131" s="233" customFormat="1" ht="26.25" customHeight="1" x14ac:dyDescent="0.2">
      <c r="A129" s="963" t="s">
        <v>109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501</v>
      </c>
      <c r="X129" s="1100"/>
      <c r="Y129" s="1100"/>
      <c r="Z129" s="1101"/>
      <c r="AA129" s="987">
        <v>13042107</v>
      </c>
      <c r="AB129" s="988"/>
      <c r="AC129" s="988"/>
      <c r="AD129" s="988"/>
      <c r="AE129" s="989"/>
      <c r="AF129" s="990">
        <v>13541824</v>
      </c>
      <c r="AG129" s="988"/>
      <c r="AH129" s="988"/>
      <c r="AI129" s="988"/>
      <c r="AJ129" s="989"/>
      <c r="AK129" s="990">
        <v>14567948</v>
      </c>
      <c r="AL129" s="988"/>
      <c r="AM129" s="988"/>
      <c r="AN129" s="988"/>
      <c r="AO129" s="989"/>
      <c r="AP129" s="1102"/>
      <c r="AQ129" s="1103"/>
      <c r="AR129" s="1103"/>
      <c r="AS129" s="1103"/>
      <c r="AT129" s="1104"/>
      <c r="AU129" s="236"/>
      <c r="AV129" s="236"/>
      <c r="AW129" s="236"/>
      <c r="AX129" s="1094" t="s">
        <v>502</v>
      </c>
      <c r="AY129" s="952"/>
      <c r="AZ129" s="952"/>
      <c r="BA129" s="952"/>
      <c r="BB129" s="952"/>
      <c r="BC129" s="952"/>
      <c r="BD129" s="952"/>
      <c r="BE129" s="953"/>
      <c r="BF129" s="1095" t="s">
        <v>246</v>
      </c>
      <c r="BG129" s="1096"/>
      <c r="BH129" s="1096"/>
      <c r="BI129" s="1096"/>
      <c r="BJ129" s="1096"/>
      <c r="BK129" s="1096"/>
      <c r="BL129" s="1097"/>
      <c r="BM129" s="1095">
        <v>17.809999999999999</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504</v>
      </c>
      <c r="X130" s="1100"/>
      <c r="Y130" s="1100"/>
      <c r="Z130" s="1101"/>
      <c r="AA130" s="987">
        <v>1731362</v>
      </c>
      <c r="AB130" s="988"/>
      <c r="AC130" s="988"/>
      <c r="AD130" s="988"/>
      <c r="AE130" s="989"/>
      <c r="AF130" s="990">
        <v>1964233</v>
      </c>
      <c r="AG130" s="988"/>
      <c r="AH130" s="988"/>
      <c r="AI130" s="988"/>
      <c r="AJ130" s="989"/>
      <c r="AK130" s="990">
        <v>2008178</v>
      </c>
      <c r="AL130" s="988"/>
      <c r="AM130" s="988"/>
      <c r="AN130" s="988"/>
      <c r="AO130" s="989"/>
      <c r="AP130" s="1102"/>
      <c r="AQ130" s="1103"/>
      <c r="AR130" s="1103"/>
      <c r="AS130" s="1103"/>
      <c r="AT130" s="1104"/>
      <c r="AU130" s="236"/>
      <c r="AV130" s="236"/>
      <c r="AW130" s="236"/>
      <c r="AX130" s="1094" t="s">
        <v>505</v>
      </c>
      <c r="AY130" s="952"/>
      <c r="AZ130" s="952"/>
      <c r="BA130" s="952"/>
      <c r="BB130" s="952"/>
      <c r="BC130" s="952"/>
      <c r="BD130" s="952"/>
      <c r="BE130" s="953"/>
      <c r="BF130" s="1130">
        <v>6.7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506</v>
      </c>
      <c r="X131" s="1137"/>
      <c r="Y131" s="1137"/>
      <c r="Z131" s="1138"/>
      <c r="AA131" s="1033">
        <v>11310745</v>
      </c>
      <c r="AB131" s="1015"/>
      <c r="AC131" s="1015"/>
      <c r="AD131" s="1015"/>
      <c r="AE131" s="1016"/>
      <c r="AF131" s="1014">
        <v>11577591</v>
      </c>
      <c r="AG131" s="1015"/>
      <c r="AH131" s="1015"/>
      <c r="AI131" s="1015"/>
      <c r="AJ131" s="1016"/>
      <c r="AK131" s="1014">
        <v>12559770</v>
      </c>
      <c r="AL131" s="1015"/>
      <c r="AM131" s="1015"/>
      <c r="AN131" s="1015"/>
      <c r="AO131" s="1016"/>
      <c r="AP131" s="1139"/>
      <c r="AQ131" s="1140"/>
      <c r="AR131" s="1140"/>
      <c r="AS131" s="1140"/>
      <c r="AT131" s="1141"/>
      <c r="AU131" s="236"/>
      <c r="AV131" s="236"/>
      <c r="AW131" s="236"/>
      <c r="AX131" s="1112" t="s">
        <v>507</v>
      </c>
      <c r="AY131" s="755"/>
      <c r="AZ131" s="755"/>
      <c r="BA131" s="755"/>
      <c r="BB131" s="755"/>
      <c r="BC131" s="755"/>
      <c r="BD131" s="755"/>
      <c r="BE131" s="1066"/>
      <c r="BF131" s="1113" t="s">
        <v>246</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508</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509</v>
      </c>
      <c r="W132" s="1123"/>
      <c r="X132" s="1123"/>
      <c r="Y132" s="1123"/>
      <c r="Z132" s="1124"/>
      <c r="AA132" s="1125">
        <v>6.1270323040000001</v>
      </c>
      <c r="AB132" s="1126"/>
      <c r="AC132" s="1126"/>
      <c r="AD132" s="1126"/>
      <c r="AE132" s="1127"/>
      <c r="AF132" s="1128">
        <v>6.771762796</v>
      </c>
      <c r="AG132" s="1126"/>
      <c r="AH132" s="1126"/>
      <c r="AI132" s="1126"/>
      <c r="AJ132" s="1127"/>
      <c r="AK132" s="1128">
        <v>7.485256498</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510</v>
      </c>
      <c r="W133" s="1106"/>
      <c r="X133" s="1106"/>
      <c r="Y133" s="1106"/>
      <c r="Z133" s="1107"/>
      <c r="AA133" s="1108">
        <v>5.7</v>
      </c>
      <c r="AB133" s="1109"/>
      <c r="AC133" s="1109"/>
      <c r="AD133" s="1109"/>
      <c r="AE133" s="1110"/>
      <c r="AF133" s="1108">
        <v>6.7</v>
      </c>
      <c r="AG133" s="1109"/>
      <c r="AH133" s="1109"/>
      <c r="AI133" s="1109"/>
      <c r="AJ133" s="1110"/>
      <c r="AK133" s="1108">
        <v>6.7</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QsYUFaHT3GwmomidA556T/DcBuJXEhocSFSocIsNF3C4EN7ql6VN0x4yUNQvLbG2WIHF/kRWnaZ5Noin26mCA==" saltValue="6RCJIIjGjouSKszLR+BZ0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VVtXkNEZtwM9n3rg5mlHbQz1s/XKvEeQ/mpO/H51GGDsNVnA/FSxufg4MEz/uISVdLatvhj+xfcIvhQu00duw==" saltValue="UvEwo/hYLpckReubd1oC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514</v>
      </c>
      <c r="AP7" s="275"/>
      <c r="AQ7" s="276" t="s">
        <v>515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516</v>
      </c>
      <c r="AQ8" s="282" t="s">
        <v>517</v>
      </c>
      <c r="AR8" s="283" t="s">
        <v>518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519</v>
      </c>
      <c r="AL9" s="1146"/>
      <c r="AM9" s="1146"/>
      <c r="AN9" s="1147"/>
      <c r="AO9" s="284">
        <v>3061923</v>
      </c>
      <c r="AP9" s="284">
        <v>48067</v>
      </c>
      <c r="AQ9" s="285">
        <v>65025</v>
      </c>
      <c r="AR9" s="286">
        <v>-26.1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520</v>
      </c>
      <c r="AL10" s="1146"/>
      <c r="AM10" s="1146"/>
      <c r="AN10" s="1147"/>
      <c r="AO10" s="287">
        <v>426122</v>
      </c>
      <c r="AP10" s="287">
        <v>6689</v>
      </c>
      <c r="AQ10" s="288">
        <v>6119</v>
      </c>
      <c r="AR10" s="289">
        <v>9.3000000000000007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521</v>
      </c>
      <c r="AL11" s="1146"/>
      <c r="AM11" s="1146"/>
      <c r="AN11" s="1147"/>
      <c r="AO11" s="287">
        <v>1193</v>
      </c>
      <c r="AP11" s="287">
        <v>19</v>
      </c>
      <c r="AQ11" s="288">
        <v>1220</v>
      </c>
      <c r="AR11" s="289">
        <v>-98.4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522</v>
      </c>
      <c r="AL12" s="1146"/>
      <c r="AM12" s="1146"/>
      <c r="AN12" s="1147"/>
      <c r="AO12" s="287" t="s">
        <v>523</v>
      </c>
      <c r="AP12" s="287" t="s">
        <v>523</v>
      </c>
      <c r="AQ12" s="288">
        <v>12</v>
      </c>
      <c r="AR12" s="289" t="s">
        <v>523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524</v>
      </c>
      <c r="AL13" s="1146"/>
      <c r="AM13" s="1146"/>
      <c r="AN13" s="1147"/>
      <c r="AO13" s="287">
        <v>4566</v>
      </c>
      <c r="AP13" s="287">
        <v>72</v>
      </c>
      <c r="AQ13" s="288">
        <v>2792</v>
      </c>
      <c r="AR13" s="289">
        <v>-97.4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525</v>
      </c>
      <c r="AL14" s="1146"/>
      <c r="AM14" s="1146"/>
      <c r="AN14" s="1147"/>
      <c r="AO14" s="287">
        <v>79755</v>
      </c>
      <c r="AP14" s="287">
        <v>1252</v>
      </c>
      <c r="AQ14" s="288">
        <v>1408</v>
      </c>
      <c r="AR14" s="289">
        <v>-11.1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526</v>
      </c>
      <c r="AL15" s="1149"/>
      <c r="AM15" s="1149"/>
      <c r="AN15" s="1150"/>
      <c r="AO15" s="287">
        <v>-259814</v>
      </c>
      <c r="AP15" s="287">
        <v>-4079</v>
      </c>
      <c r="AQ15" s="288">
        <v>-3962</v>
      </c>
      <c r="AR15" s="289">
        <v>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194</v>
      </c>
      <c r="AL16" s="1149"/>
      <c r="AM16" s="1149"/>
      <c r="AN16" s="1150"/>
      <c r="AO16" s="287">
        <v>3313745</v>
      </c>
      <c r="AP16" s="287">
        <v>52020</v>
      </c>
      <c r="AQ16" s="288">
        <v>72615</v>
      </c>
      <c r="AR16" s="289">
        <v>-28.4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531</v>
      </c>
      <c r="AL21" s="1152"/>
      <c r="AM21" s="1152"/>
      <c r="AN21" s="1153"/>
      <c r="AO21" s="300">
        <v>4.6900000000000004</v>
      </c>
      <c r="AP21" s="301">
        <v>6.51</v>
      </c>
      <c r="AQ21" s="302">
        <v>-1.82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532</v>
      </c>
      <c r="AL22" s="1152"/>
      <c r="AM22" s="1152"/>
      <c r="AN22" s="1153"/>
      <c r="AO22" s="305">
        <v>97</v>
      </c>
      <c r="AP22" s="306">
        <v>98.4</v>
      </c>
      <c r="AQ22" s="307">
        <v>-1.4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533</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514</v>
      </c>
      <c r="AP30" s="275"/>
      <c r="AQ30" s="276" t="s">
        <v>515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516</v>
      </c>
      <c r="AQ31" s="282" t="s">
        <v>517</v>
      </c>
      <c r="AR31" s="283" t="s">
        <v>518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536</v>
      </c>
      <c r="AL32" s="1160"/>
      <c r="AM32" s="1160"/>
      <c r="AN32" s="1161"/>
      <c r="AO32" s="315">
        <v>2354445</v>
      </c>
      <c r="AP32" s="315">
        <v>36961</v>
      </c>
      <c r="AQ32" s="316">
        <v>34910</v>
      </c>
      <c r="AR32" s="317">
        <v>5.9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537</v>
      </c>
      <c r="AL33" s="1160"/>
      <c r="AM33" s="1160"/>
      <c r="AN33" s="1161"/>
      <c r="AO33" s="315" t="s">
        <v>523</v>
      </c>
      <c r="AP33" s="315" t="s">
        <v>523</v>
      </c>
      <c r="AQ33" s="316" t="s">
        <v>523</v>
      </c>
      <c r="AR33" s="317" t="s">
        <v>523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538</v>
      </c>
      <c r="AL34" s="1160"/>
      <c r="AM34" s="1160"/>
      <c r="AN34" s="1161"/>
      <c r="AO34" s="315" t="s">
        <v>523</v>
      </c>
      <c r="AP34" s="315" t="s">
        <v>523</v>
      </c>
      <c r="AQ34" s="316">
        <v>4</v>
      </c>
      <c r="AR34" s="317" t="s">
        <v>523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539</v>
      </c>
      <c r="AL35" s="1160"/>
      <c r="AM35" s="1160"/>
      <c r="AN35" s="1161"/>
      <c r="AO35" s="315">
        <v>479287</v>
      </c>
      <c r="AP35" s="315">
        <v>7524</v>
      </c>
      <c r="AQ35" s="316">
        <v>8517</v>
      </c>
      <c r="AR35" s="317">
        <v>-11.7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540</v>
      </c>
      <c r="AL36" s="1160"/>
      <c r="AM36" s="1160"/>
      <c r="AN36" s="1161"/>
      <c r="AO36" s="315">
        <v>102839</v>
      </c>
      <c r="AP36" s="315">
        <v>1614</v>
      </c>
      <c r="AQ36" s="316">
        <v>1600</v>
      </c>
      <c r="AR36" s="317">
        <v>0.9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541</v>
      </c>
      <c r="AL37" s="1160"/>
      <c r="AM37" s="1160"/>
      <c r="AN37" s="1161"/>
      <c r="AO37" s="315">
        <v>64521</v>
      </c>
      <c r="AP37" s="315">
        <v>1013</v>
      </c>
      <c r="AQ37" s="316">
        <v>1669</v>
      </c>
      <c r="AR37" s="317">
        <v>-39.299999999999997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542</v>
      </c>
      <c r="AL38" s="1163"/>
      <c r="AM38" s="1163"/>
      <c r="AN38" s="1164"/>
      <c r="AO38" s="318">
        <v>575</v>
      </c>
      <c r="AP38" s="318">
        <v>9</v>
      </c>
      <c r="AQ38" s="319">
        <v>1</v>
      </c>
      <c r="AR38" s="307">
        <v>800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543</v>
      </c>
      <c r="AL39" s="1163"/>
      <c r="AM39" s="1163"/>
      <c r="AN39" s="1164"/>
      <c r="AO39" s="315">
        <v>-53358</v>
      </c>
      <c r="AP39" s="315">
        <v>-838</v>
      </c>
      <c r="AQ39" s="316">
        <v>-6461</v>
      </c>
      <c r="AR39" s="317">
        <v>-87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544</v>
      </c>
      <c r="AL40" s="1160"/>
      <c r="AM40" s="1160"/>
      <c r="AN40" s="1161"/>
      <c r="AO40" s="315">
        <v>-2008178</v>
      </c>
      <c r="AP40" s="315">
        <v>-31525</v>
      </c>
      <c r="AQ40" s="316">
        <v>-28321</v>
      </c>
      <c r="AR40" s="317">
        <v>11.3</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309</v>
      </c>
      <c r="AL41" s="1166"/>
      <c r="AM41" s="1166"/>
      <c r="AN41" s="1167"/>
      <c r="AO41" s="315">
        <v>940131</v>
      </c>
      <c r="AP41" s="315">
        <v>14758</v>
      </c>
      <c r="AQ41" s="316">
        <v>11918</v>
      </c>
      <c r="AR41" s="317">
        <v>23.8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514</v>
      </c>
      <c r="AN49" s="1156" t="s">
        <v>548</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549</v>
      </c>
      <c r="AO50" s="332" t="s">
        <v>550</v>
      </c>
      <c r="AP50" s="333" t="s">
        <v>551</v>
      </c>
      <c r="AQ50" s="334" t="s">
        <v>552</v>
      </c>
      <c r="AR50" s="335" t="s">
        <v>553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2678046</v>
      </c>
      <c r="AN51" s="337">
        <v>43507</v>
      </c>
      <c r="AO51" s="338">
        <v>66.599999999999994</v>
      </c>
      <c r="AP51" s="339">
        <v>47820</v>
      </c>
      <c r="AQ51" s="340">
        <v>7.5</v>
      </c>
      <c r="AR51" s="341">
        <v>59.1</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1118954</v>
      </c>
      <c r="AN52" s="345">
        <v>18178</v>
      </c>
      <c r="AO52" s="346">
        <v>11.6</v>
      </c>
      <c r="AP52" s="347">
        <v>25855</v>
      </c>
      <c r="AQ52" s="348">
        <v>-0.1</v>
      </c>
      <c r="AR52" s="349">
        <v>11.7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2116295</v>
      </c>
      <c r="AN53" s="337">
        <v>34016</v>
      </c>
      <c r="AO53" s="338">
        <v>-21.8</v>
      </c>
      <c r="AP53" s="339">
        <v>41934</v>
      </c>
      <c r="AQ53" s="340">
        <v>-12.3</v>
      </c>
      <c r="AR53" s="341">
        <v>-9.5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1461844</v>
      </c>
      <c r="AN54" s="345">
        <v>23497</v>
      </c>
      <c r="AO54" s="346">
        <v>29.3</v>
      </c>
      <c r="AP54" s="347">
        <v>23352</v>
      </c>
      <c r="AQ54" s="348">
        <v>-9.6999999999999993</v>
      </c>
      <c r="AR54" s="349">
        <v>39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4837367</v>
      </c>
      <c r="AN55" s="337">
        <v>77225</v>
      </c>
      <c r="AO55" s="338">
        <v>127</v>
      </c>
      <c r="AP55" s="339">
        <v>45588</v>
      </c>
      <c r="AQ55" s="340">
        <v>8.6999999999999993</v>
      </c>
      <c r="AR55" s="341">
        <v>118.3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986172</v>
      </c>
      <c r="AN56" s="345">
        <v>15743</v>
      </c>
      <c r="AO56" s="346">
        <v>-33</v>
      </c>
      <c r="AP56" s="347">
        <v>24150</v>
      </c>
      <c r="AQ56" s="348">
        <v>3.4</v>
      </c>
      <c r="AR56" s="349">
        <v>-36.4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6184793</v>
      </c>
      <c r="AN57" s="337">
        <v>98120</v>
      </c>
      <c r="AO57" s="338">
        <v>27.1</v>
      </c>
      <c r="AP57" s="339">
        <v>45483</v>
      </c>
      <c r="AQ57" s="340">
        <v>-0.2</v>
      </c>
      <c r="AR57" s="341">
        <v>27.3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599246</v>
      </c>
      <c r="AN58" s="345">
        <v>9507</v>
      </c>
      <c r="AO58" s="346">
        <v>-39.6</v>
      </c>
      <c r="AP58" s="347">
        <v>24241</v>
      </c>
      <c r="AQ58" s="348">
        <v>0.4</v>
      </c>
      <c r="AR58" s="349">
        <v>-40</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1868159</v>
      </c>
      <c r="AN59" s="337">
        <v>29327</v>
      </c>
      <c r="AO59" s="338">
        <v>-70.099999999999994</v>
      </c>
      <c r="AP59" s="339">
        <v>45945</v>
      </c>
      <c r="AQ59" s="340">
        <v>1</v>
      </c>
      <c r="AR59" s="341">
        <v>-71.099999999999994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295912</v>
      </c>
      <c r="AN60" s="345">
        <v>4645</v>
      </c>
      <c r="AO60" s="346">
        <v>-51.1</v>
      </c>
      <c r="AP60" s="347">
        <v>25180</v>
      </c>
      <c r="AQ60" s="348">
        <v>3.9</v>
      </c>
      <c r="AR60" s="349">
        <v>-55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3536932</v>
      </c>
      <c r="AN61" s="352">
        <v>56439</v>
      </c>
      <c r="AO61" s="353">
        <v>25.8</v>
      </c>
      <c r="AP61" s="354">
        <v>45354</v>
      </c>
      <c r="AQ61" s="355">
        <v>0.9</v>
      </c>
      <c r="AR61" s="341">
        <v>24.9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892426</v>
      </c>
      <c r="AN62" s="345">
        <v>14314</v>
      </c>
      <c r="AO62" s="346">
        <v>-16.600000000000001</v>
      </c>
      <c r="AP62" s="347">
        <v>24556</v>
      </c>
      <c r="AQ62" s="348">
        <v>-0.4</v>
      </c>
      <c r="AR62" s="349">
        <v>-16.2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TSNYGZJi9QjHUP3KGSEmimsMnf/NSiS3Xrjvuf+f5F/swg8PUSbANpKeCkductNwyN8xtFdrKpICNnbDshkfYA==" saltValue="c15Ejibieqqt4zc0FqqJ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562</v>
      </c>
    </row>
    <row r="121" spans="125:125" ht="13.5" hidden="1" customHeight="1" x14ac:dyDescent="0.2">
      <c r="DU121" s="262"/>
    </row>
  </sheetData>
  <sheetProtection algorithmName="SHA-512" hashValue="kzHLtKRATA5F8cFWyfHxLyCoo9DoK/K/v1WnPUhHjLCqJ5OBIP7OIBBtDwBxsHXee4iOxcdVbLy1qvUof2WktA==" saltValue="ctOycv/XTYsYthCrRRyf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563</v>
      </c>
    </row>
  </sheetData>
  <sheetProtection algorithmName="SHA-512" hashValue="JR7nlCvwSX0KLvfOWWxId1bbDL20KJwXrJ2M7DZP/EG/REalQtMnWRVbzX364iMtSrHE4Sy8m+c9Mb3amE4WFw==" saltValue="V2iLNPz/i5S+ef/m3PwQ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A4" sqref="A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68" t="s">
        <v>3</v>
      </c>
      <c r="D47" s="1168"/>
      <c r="E47" s="1169"/>
      <c r="F47" s="11">
        <v>28.41</v>
      </c>
      <c r="G47" s="12">
        <v>27.91</v>
      </c>
      <c r="H47" s="12">
        <v>27.43</v>
      </c>
      <c r="I47" s="12">
        <v>22.29</v>
      </c>
      <c r="J47" s="13">
        <v>23.75</v>
      </c>
    </row>
    <row r="48" spans="2:10" ht="57.75" customHeight="1" x14ac:dyDescent="0.2">
      <c r="B48" s="14"/>
      <c r="C48" s="1170" t="s">
        <v>4</v>
      </c>
      <c r="D48" s="1170"/>
      <c r="E48" s="1171"/>
      <c r="F48" s="15">
        <v>6.7</v>
      </c>
      <c r="G48" s="16">
        <v>9.24</v>
      </c>
      <c r="H48" s="16">
        <v>5.84</v>
      </c>
      <c r="I48" s="16">
        <v>10.02</v>
      </c>
      <c r="J48" s="17">
        <v>8.83</v>
      </c>
    </row>
    <row r="49" spans="2:10" ht="57.75" customHeight="1" thickBot="1" x14ac:dyDescent="0.25">
      <c r="B49" s="18"/>
      <c r="C49" s="1172" t="s">
        <v>5</v>
      </c>
      <c r="D49" s="1172"/>
      <c r="E49" s="1173"/>
      <c r="F49" s="19" t="s">
        <v>569</v>
      </c>
      <c r="G49" s="20">
        <v>2.44</v>
      </c>
      <c r="H49" s="20" t="s">
        <v>570</v>
      </c>
      <c r="I49" s="20">
        <v>0.26</v>
      </c>
      <c r="J49" s="21">
        <v>2.5499999999999998</v>
      </c>
    </row>
    <row r="50" spans="2:10" ht="13.2" x14ac:dyDescent="0.2"/>
  </sheetData>
  <sheetProtection algorithmName="SHA-512" hashValue="UgRjpb5B0GQC2tCpzTNvdPYZzuNc55Biozb4bWVFpOKlfEA3eO81ZkVwru8OXnzDuLm15rCOXHEPKez3nSHEAw==" saltValue="uCuAk1OzmLgHx2ajiZp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管澤　徳子</cp:lastModifiedBy>
  <dcterms:created xsi:type="dcterms:W3CDTF">2023-02-20T07:30:50Z</dcterms:created>
  <dcterms:modified xsi:type="dcterms:W3CDTF">2023-10-05T02:32:14Z</dcterms:modified>
  <cp:category/>
</cp:coreProperties>
</file>